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xl/ctrlProps/ctrlProp7.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4.xml" ContentType="application/vnd.ms-excel.controlproperties+xml"/>
  <Override PartName="/xl/ctrlProps/ctrlProp3.xml" ContentType="application/vnd.ms-excel.controlproperties+xml"/>
  <Override PartName="/customXml/itemProps4.xml" ContentType="application/vnd.openxmlformats-officedocument.customXmlProperties+xml"/>
  <Override PartName="/xl/ctrlProps/ctrlProp2.xml" ContentType="application/vnd.ms-excel.controlproperties+xml"/>
  <Override PartName="/xl/ctrlProps/ctrlProp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codeName="WB" defaultThemeVersion="124226"/>
  <bookViews>
    <workbookView xWindow="0" yWindow="0" windowWidth="19200" windowHeight="12105" tabRatio="913" firstSheet="2" activeTab="2"/>
  </bookViews>
  <sheets>
    <sheet name="Parameters" sheetId="78" state="hidden" r:id="rId1"/>
    <sheet name="Model" sheetId="84" state="hidden" r:id="rId2"/>
    <sheet name="CO2" sheetId="520" r:id="rId3"/>
    <sheet name="Biomass CO2" sheetId="534" r:id="rId4"/>
    <sheet name="N2O" sheetId="535" r:id="rId5"/>
    <sheet name="CH4" sheetId="536" r:id="rId6"/>
    <sheet name="HFC" sheetId="537" r:id="rId7"/>
    <sheet name="PFC" sheetId="538" r:id="rId8"/>
    <sheet name="SF6_NF3" sheetId="539" r:id="rId9"/>
    <sheet name="NOx" sheetId="546" r:id="rId10"/>
    <sheet name="SOx" sheetId="545" r:id="rId11"/>
    <sheet name="NH3" sheetId="540" r:id="rId12"/>
    <sheet name="NMVOC" sheetId="541" r:id="rId13"/>
    <sheet name="CO" sheetId="542" r:id="rId14"/>
    <sheet name="PM10" sheetId="543" r:id="rId15"/>
    <sheet name="PM2.5" sheetId="544" r:id="rId16"/>
  </sheets>
  <definedNames>
    <definedName name="COUNTRY">'Parameters'!$B$22:$B$55</definedName>
    <definedName name="DECIMALS">'Parameters'!$E$39:$E$46</definedName>
    <definedName name="ROUNDING">'Parameters'!$E$53:$E$54</definedName>
  </definedNames>
  <calcPr calcId="125725"/>
</workbook>
</file>

<file path=xl/comments1.xml><?xml version="1.0" encoding="utf-8"?>
<comments xmlns="http://schemas.openxmlformats.org/spreadsheetml/2006/main">
  <authors>
    <author>nuno.baptista</author>
  </authors>
  <commentList>
    <comment ref="AC2" authorId="0">
      <text>
        <r>
          <rPr>
            <sz val="9"/>
            <rFont val="Tahoma"/>
            <family val="2"/>
          </rPr>
          <t xml:space="preserve">Whenever updating the list of equations, the table in cell K20 needs to be updated accordingly.
</t>
        </r>
      </text>
    </comment>
    <comment ref="F3" authorId="0">
      <text>
        <r>
          <rPr>
            <sz val="9"/>
            <rFont val="Tahoma"/>
            <family val="2"/>
          </rPr>
          <t>Code to be used in Eurobase</t>
        </r>
      </text>
    </comment>
    <comment ref="G3" authorId="0">
      <text>
        <r>
          <rPr>
            <sz val="9"/>
            <rFont val="Tahoma"/>
            <family val="2"/>
          </rPr>
          <t>Code of the unit</t>
        </r>
      </text>
    </comment>
    <comment ref="H3" authorId="0">
      <text>
        <r>
          <rPr>
            <sz val="9"/>
            <rFont val="Tahoma"/>
            <family val="2"/>
          </rPr>
          <t>Name of the worksheet</t>
        </r>
      </text>
    </comment>
    <comment ref="I3" authorId="0">
      <text>
        <r>
          <rPr>
            <sz val="9"/>
            <rFont val="Tahoma"/>
            <family val="2"/>
          </rPr>
          <t>Label of the pollutant</t>
        </r>
      </text>
    </comment>
    <comment ref="K3" authorId="0">
      <text>
        <r>
          <rPr>
            <sz val="9"/>
            <rFont val="Tahoma"/>
            <family val="2"/>
          </rPr>
          <t>A type of data table from the column starting in cell E22 needs to be selected here</t>
        </r>
      </text>
    </comment>
    <comment ref="L3" authorId="0">
      <text>
        <r>
          <rPr>
            <sz val="9"/>
            <rFont val="Tahoma"/>
            <family val="2"/>
          </rPr>
          <t>Number of the row of the first flag</t>
        </r>
      </text>
    </comment>
    <comment ref="M3" authorId="0">
      <text>
        <r>
          <rPr>
            <sz val="9"/>
            <rFont val="Tahoma"/>
            <family val="2"/>
          </rPr>
          <t>Number of the row in the worksheet "Structure"</t>
        </r>
      </text>
    </comment>
    <comment ref="N3" authorId="0">
      <text>
        <r>
          <rPr>
            <sz val="9"/>
            <rFont val="Tahoma"/>
            <family val="2"/>
          </rPr>
          <t>Include here the name of the worksheet for which a value in an given cell should be superior to the same cell in the selected worksheet.</t>
        </r>
      </text>
    </comment>
    <comment ref="T3" authorId="0">
      <text>
        <r>
          <rPr>
            <sz val="9"/>
            <rFont val="Tahoma"/>
            <family val="2"/>
          </rPr>
          <t xml:space="preserve">Type of character accepted. See table in cell J29.
</t>
        </r>
      </text>
    </comment>
    <comment ref="U3" authorId="0">
      <text>
        <r>
          <rPr>
            <sz val="9"/>
            <rFont val="Tahoma"/>
            <family val="2"/>
          </rPr>
          <t>Number of the row in the AEA questionnaire</t>
        </r>
      </text>
    </comment>
    <comment ref="V3" authorId="0">
      <text>
        <r>
          <rPr>
            <sz val="9"/>
            <rFont val="Tahoma"/>
            <family val="2"/>
          </rPr>
          <t>Number of the row of the superior total</t>
        </r>
      </text>
    </comment>
    <comment ref="W3" authorId="0">
      <text>
        <r>
          <rPr>
            <sz val="9"/>
            <rFont val="Tahoma"/>
            <family val="2"/>
          </rPr>
          <t>Annual growth rate to be applied in the plausibility check.</t>
        </r>
      </text>
    </comment>
    <comment ref="X3" authorId="0">
      <text>
        <r>
          <rPr>
            <sz val="9"/>
            <rFont val="Tahoma"/>
            <family val="2"/>
          </rPr>
          <t>Number of the row to be used as superior total for the plausibility check. The percentage of contribution to the total can be set in the column on the right.</t>
        </r>
      </text>
    </comment>
    <comment ref="Y3" authorId="0">
      <text>
        <r>
          <rPr>
            <sz val="9"/>
            <rFont val="Tahoma"/>
            <family val="2"/>
          </rPr>
          <t>% of contribution to a superior total to be used as threshold. The row of the total is defined in the column on the left.</t>
        </r>
      </text>
    </comment>
    <comment ref="AD3" authorId="0">
      <text>
        <r>
          <rPr>
            <sz val="9"/>
            <rFont val="Tahoma"/>
            <family val="2"/>
          </rPr>
          <t>Formula to be applied. The symbol #, followed by a number, indicates the row.</t>
        </r>
      </text>
    </comment>
    <comment ref="AE3" authorId="0">
      <text>
        <r>
          <rPr>
            <sz val="9"/>
            <rFont val="Tahoma"/>
            <family val="2"/>
          </rPr>
          <t>Number of the row where the consistency check message will be displayed</t>
        </r>
      </text>
    </comment>
    <comment ref="C6" authorId="0">
      <text>
        <r>
          <rPr>
            <sz val="9"/>
            <rFont val="Tahoma"/>
            <family val="2"/>
          </rPr>
          <t>See column starting in cell E3</t>
        </r>
      </text>
    </comment>
    <comment ref="C7" authorId="0">
      <text>
        <r>
          <rPr>
            <sz val="9"/>
            <rFont val="Tahoma"/>
            <family val="2"/>
          </rPr>
          <t>see column AC</t>
        </r>
      </text>
    </comment>
    <comment ref="C8" authorId="0">
      <text>
        <r>
          <rPr>
            <sz val="9"/>
            <rFont val="Tahoma"/>
            <family val="2"/>
          </rPr>
          <t>see column Q</t>
        </r>
      </text>
    </comment>
    <comment ref="C9" authorId="0">
      <text>
        <r>
          <rPr>
            <sz val="9"/>
            <rFont val="Tahoma"/>
            <family val="2"/>
          </rPr>
          <t>First row with data in the AEA questionnaire</t>
        </r>
      </text>
    </comment>
    <comment ref="C10" authorId="0">
      <text>
        <r>
          <rPr>
            <sz val="9"/>
            <rFont val="Tahoma"/>
            <family val="2"/>
          </rPr>
          <t xml:space="preserve">First column with data in the AEA questionnaire
</t>
        </r>
      </text>
    </comment>
    <comment ref="C12" authorId="0">
      <text>
        <r>
          <rPr>
            <sz val="9"/>
            <rFont val="Tahoma"/>
            <family val="2"/>
          </rPr>
          <t xml:space="preserve">Number of the column where the labels are displayed.
</t>
        </r>
      </text>
    </comment>
    <comment ref="C16" authorId="0">
      <text>
        <r>
          <rPr>
            <sz val="9"/>
            <rFont val="Tahoma"/>
            <family val="2"/>
          </rPr>
          <t xml:space="preserve">number of pre-defined flags, defined by letters
</t>
        </r>
      </text>
    </comment>
    <comment ref="C17" authorId="0">
      <text>
        <r>
          <rPr>
            <sz val="9"/>
            <rFont val="Tahoma"/>
            <family val="2"/>
          </rPr>
          <t>Number of free footnotes, defined by numbers</t>
        </r>
      </text>
    </comment>
    <comment ref="C18" authorId="0">
      <text>
        <r>
          <rPr>
            <sz val="9"/>
            <rFont val="Tahoma"/>
            <family val="2"/>
          </rPr>
          <t>see column starting in cell G44</t>
        </r>
      </text>
    </comment>
    <comment ref="C19" authorId="0">
      <text>
        <r>
          <rPr>
            <sz val="9"/>
            <rFont val="Tahoma"/>
            <family val="2"/>
          </rPr>
          <t>See column starting in cell E22</t>
        </r>
      </text>
    </comment>
    <comment ref="E21" authorId="0">
      <text>
        <r>
          <rPr>
            <sz val="9"/>
            <rFont val="Tahoma"/>
            <family val="2"/>
          </rPr>
          <t>The type of data table from this table needs to be selected in the column starting in cell K4.</t>
        </r>
      </text>
    </comment>
    <comment ref="J21" authorId="0">
      <text>
        <r>
          <rPr>
            <sz val="9"/>
            <rFont val="Tahoma"/>
            <family val="2"/>
          </rPr>
          <t>Start number for equations in column AD</t>
        </r>
      </text>
    </comment>
    <comment ref="K21" authorId="0">
      <text>
        <r>
          <rPr>
            <sz val="9"/>
            <rFont val="Tahoma"/>
            <family val="2"/>
          </rPr>
          <t>Number of equations to be used (column AD)</t>
        </r>
      </text>
    </comment>
    <comment ref="I22" authorId="0">
      <text>
        <r>
          <rPr>
            <sz val="9"/>
            <rFont val="Tahoma"/>
            <family val="2"/>
          </rPr>
          <t>Include an X to check consistency</t>
        </r>
      </text>
    </comment>
    <comment ref="J29" authorId="0">
      <text>
        <r>
          <rPr>
            <sz val="9"/>
            <rFont val="Tahoma"/>
            <family val="2"/>
          </rPr>
          <t xml:space="preserve">To select in column S
</t>
        </r>
      </text>
    </comment>
    <comment ref="K33" authorId="0">
      <text>
        <r>
          <rPr>
            <sz val="9"/>
            <rFont val="Tahoma"/>
            <family val="2"/>
          </rPr>
          <t>If this type of character is used, the cell will not be checked.</t>
        </r>
      </text>
    </comment>
    <comment ref="K35" authorId="0">
      <text>
        <r>
          <rPr>
            <sz val="9"/>
            <rFont val="Tahoma"/>
            <family val="2"/>
          </rPr>
          <t>This type of character should be included in totals for which the sub-totals are always inferior to the total.</t>
        </r>
      </text>
    </comment>
    <comment ref="E38" authorId="0">
      <text>
        <r>
          <rPr>
            <sz val="9"/>
            <rFont val="Tahoma"/>
            <family val="2"/>
          </rPr>
          <t>To be selected in cell F7 of the worksheet "structure".</t>
        </r>
      </text>
    </comment>
    <comment ref="J44" authorId="0">
      <text>
        <r>
          <rPr>
            <sz val="9"/>
            <rFont val="Tahoma"/>
            <family val="2"/>
          </rPr>
          <t>Include an "X" if you wish to display the text from the previous column</t>
        </r>
      </text>
    </comment>
    <comment ref="E52" authorId="0">
      <text>
        <r>
          <rPr>
            <sz val="9"/>
            <rFont val="Tahoma"/>
            <family val="2"/>
          </rPr>
          <t>To be selected in cell F8 of the worksheet "structure".</t>
        </r>
      </text>
    </comment>
    <comment ref="E53" authorId="0">
      <text>
        <r>
          <rPr>
            <sz val="9"/>
            <rFont val="Tahoma"/>
            <family val="2"/>
          </rPr>
          <t>round the values and then sum them</t>
        </r>
      </text>
    </comment>
    <comment ref="E54" authorId="0">
      <text>
        <r>
          <rPr>
            <sz val="9"/>
            <rFont val="Tahoma"/>
            <family val="2"/>
          </rPr>
          <t>sum the values and then round the sum</t>
        </r>
      </text>
    </comment>
  </commentList>
</comments>
</file>

<file path=xl/comments2.xml><?xml version="1.0" encoding="utf-8"?>
<comments xmlns="http://schemas.openxmlformats.org/spreadsheetml/2006/main">
  <authors>
    <author>Antonio David</author>
  </authors>
  <commentList>
    <comment ref="D106" authorId="0">
      <text>
        <r>
          <rPr>
            <b/>
            <sz val="8"/>
            <rFont val="Arial"/>
            <family val="2"/>
          </rPr>
          <t>Only totals originally reported to the UNFCCC (or a revised version) should be reported. Eurostat uses totals obtained from the EEA dataset  "National emissions reported to the UNFCCC and to the EU Greenhouse Gas Monitoring Mechanism" as source.</t>
        </r>
      </text>
    </comment>
  </commentList>
</comments>
</file>

<file path=xl/sharedStrings.xml><?xml version="1.0" encoding="utf-8"?>
<sst xmlns="http://schemas.openxmlformats.org/spreadsheetml/2006/main" count="6932" uniqueCount="710">
  <si>
    <t>'Total CO2 emissions without LUCF' as reported to UNFCCC (table 10s1)</t>
  </si>
  <si>
    <t>HH_HEAT</t>
  </si>
  <si>
    <t>HH_OTH</t>
  </si>
  <si>
    <t>TOT_NACE_HH</t>
  </si>
  <si>
    <t>TOT_NRA</t>
  </si>
  <si>
    <t>NRA_FISH</t>
  </si>
  <si>
    <t>TOT_NRES</t>
  </si>
  <si>
    <t>ADJ_OTH</t>
  </si>
  <si>
    <t>TOT_CONV</t>
  </si>
  <si>
    <t>e)</t>
  </si>
  <si>
    <t>Forestry and logging</t>
  </si>
  <si>
    <t>A03</t>
  </si>
  <si>
    <t>Fishing and aquaculture</t>
  </si>
  <si>
    <t>C10-C12</t>
  </si>
  <si>
    <t>Manufacture of food products, beverages and tobacco
products</t>
  </si>
  <si>
    <t>Manufacture of textiles, wearing apparel and leather products</t>
  </si>
  <si>
    <t>C13-C15</t>
  </si>
  <si>
    <t>C16</t>
  </si>
  <si>
    <t>Manufacture of wood and of products of wood and cork, except furniture; manufacture of articles of straw and plaiting materials</t>
  </si>
  <si>
    <t>C17</t>
  </si>
  <si>
    <t>Manufacture of paper and paper products</t>
  </si>
  <si>
    <t>Crop and animal production, hunting and related service activities</t>
  </si>
  <si>
    <t>A_U   01-99</t>
  </si>
  <si>
    <t>HH</t>
  </si>
  <si>
    <t>HH_TRA</t>
  </si>
  <si>
    <t>PM2.5</t>
  </si>
  <si>
    <t>Printing and reproduction of recorded media</t>
  </si>
  <si>
    <t>C18</t>
  </si>
  <si>
    <t>C19</t>
  </si>
  <si>
    <t>Manufacture of coke and refined petroleum products</t>
  </si>
  <si>
    <t>C20</t>
  </si>
  <si>
    <t>Manufacture of chemicals and chemical products</t>
  </si>
  <si>
    <t>C21</t>
  </si>
  <si>
    <t>Manufacture of basic pharmaceutical products and pharmaceutical preparations</t>
  </si>
  <si>
    <t>C22</t>
  </si>
  <si>
    <t>C23</t>
  </si>
  <si>
    <t>C24</t>
  </si>
  <si>
    <t>C25</t>
  </si>
  <si>
    <t>Manufacture of computer, electronic and optical products</t>
  </si>
  <si>
    <t>C26</t>
  </si>
  <si>
    <t>Manufacture of electrical equipment</t>
  </si>
  <si>
    <t>C27</t>
  </si>
  <si>
    <t>C28</t>
  </si>
  <si>
    <t>Confidential</t>
  </si>
  <si>
    <t>Break in series</t>
  </si>
  <si>
    <t>p)</t>
  </si>
  <si>
    <t>s)</t>
  </si>
  <si>
    <t>D</t>
  </si>
  <si>
    <t>Manufacture of rubber and plastic products</t>
  </si>
  <si>
    <t>Manufacture of other non-metallic mineral products</t>
  </si>
  <si>
    <t>Agriculture, forestry and fishing</t>
  </si>
  <si>
    <t>A</t>
  </si>
  <si>
    <t>C</t>
  </si>
  <si>
    <t>Manufacturing</t>
  </si>
  <si>
    <t>Water supply; sewerage, waste management and remediation activities</t>
  </si>
  <si>
    <t>E</t>
  </si>
  <si>
    <t>Wholesale and retail trade; repair of motor vehicles and motorcycles</t>
  </si>
  <si>
    <t>G</t>
  </si>
  <si>
    <t>Manufacture of wood, paper, printing and reproduction</t>
  </si>
  <si>
    <t>C16-C18</t>
  </si>
  <si>
    <t>Manufacture of rubber and plastic products and other non-metallic mineral products</t>
  </si>
  <si>
    <t>C22_C23</t>
  </si>
  <si>
    <t>Manufacture of basic metals and fabricated metal products, except machinery and equipment</t>
  </si>
  <si>
    <t>C24_C25</t>
  </si>
  <si>
    <t>Manufacture of motor vehicles, trailers, semi-trailers and of other transport equipment</t>
  </si>
  <si>
    <t>C29_C30</t>
  </si>
  <si>
    <t>Manufacture of furniture; jewellery, musical instruments, toys; repair and installation of machinery and equipment</t>
  </si>
  <si>
    <t>C31-C33</t>
  </si>
  <si>
    <t>Publishing, motion picture, video, television programme production; sound recording, programming and broadcasting activities</t>
  </si>
  <si>
    <t>J58-J60</t>
  </si>
  <si>
    <t>Legal and accounting activities; activities of head offices; management consultancy activities; architectural and engineering activities; technical testing and analysis</t>
  </si>
  <si>
    <t>M69-M71</t>
  </si>
  <si>
    <t>Advertising and market research; other professional, scientific and technical activities; veterinary activities</t>
  </si>
  <si>
    <t>M73-M75</t>
  </si>
  <si>
    <r>
      <t xml:space="preserve">   Bridging items</t>
    </r>
    <r>
      <rPr>
        <b/>
        <sz val="10"/>
        <rFont val="Arial"/>
        <family val="2"/>
      </rPr>
      <t xml:space="preserve">
                                Total Air emissions accounts (industry </t>
    </r>
    <r>
      <rPr>
        <i/>
        <sz val="10"/>
        <rFont val="Arial"/>
        <family val="2"/>
      </rPr>
      <t>(row 5)</t>
    </r>
    <r>
      <rPr>
        <b/>
        <sz val="10"/>
        <rFont val="Arial"/>
        <family val="2"/>
      </rPr>
      <t xml:space="preserve"> + households </t>
    </r>
    <r>
      <rPr>
        <i/>
        <sz val="10"/>
        <rFont val="Arial"/>
        <family val="2"/>
      </rPr>
      <t>(row 91)</t>
    </r>
    <r>
      <rPr>
        <b/>
        <sz val="10"/>
        <rFont val="Arial"/>
        <family val="2"/>
      </rPr>
      <t>)</t>
    </r>
  </si>
  <si>
    <t>Transportation and storage</t>
  </si>
  <si>
    <t>H</t>
  </si>
  <si>
    <t>Information and communication</t>
  </si>
  <si>
    <t>J</t>
  </si>
  <si>
    <t>Financial and insurance activities</t>
  </si>
  <si>
    <t>K</t>
  </si>
  <si>
    <t>M</t>
  </si>
  <si>
    <t>Professional, scientific and technical activities</t>
  </si>
  <si>
    <t>N</t>
  </si>
  <si>
    <t>Administrative and support service activities</t>
  </si>
  <si>
    <t>Q</t>
  </si>
  <si>
    <t>Human health and social work activities</t>
  </si>
  <si>
    <t>R</t>
  </si>
  <si>
    <t>Arts, entertainment and recreation</t>
  </si>
  <si>
    <t>S</t>
  </si>
  <si>
    <t>Other service activities</t>
  </si>
  <si>
    <t>Croatia</t>
  </si>
  <si>
    <t>HR</t>
  </si>
  <si>
    <t>Malta</t>
  </si>
  <si>
    <t>MT</t>
  </si>
  <si>
    <t>Iceland</t>
  </si>
  <si>
    <t>IS</t>
  </si>
  <si>
    <t>Liechtenstein</t>
  </si>
  <si>
    <t>LI</t>
  </si>
  <si>
    <t>HFC</t>
  </si>
  <si>
    <t>PFC</t>
  </si>
  <si>
    <t>NOX</t>
  </si>
  <si>
    <t>Manufacture of basic metals</t>
  </si>
  <si>
    <t>Manufacture of fabricated metal products, except machinery and equipment</t>
  </si>
  <si>
    <t>Manufacture of machinery and equipment n.e.c.</t>
  </si>
  <si>
    <t>Manufacture of motor vehicles, trailers and semi-trailers</t>
  </si>
  <si>
    <t>Label</t>
  </si>
  <si>
    <t>EXPLANATIONS</t>
  </si>
  <si>
    <t>A. FOOTNOTE REFERENCES:</t>
  </si>
  <si>
    <t>b)</t>
  </si>
  <si>
    <t>c)</t>
  </si>
  <si>
    <t>Other</t>
  </si>
  <si>
    <t>B. FOOTNOTE TEXTS</t>
  </si>
  <si>
    <r>
      <t>Footnote area:</t>
    </r>
    <r>
      <rPr>
        <b/>
        <sz val="14"/>
        <color indexed="12"/>
        <rFont val="Arial"/>
        <family val="2"/>
      </rPr>
      <t xml:space="preserve"> </t>
    </r>
    <r>
      <rPr>
        <i/>
        <sz val="8"/>
        <color indexed="12"/>
        <rFont val="Arial"/>
        <family val="2"/>
      </rPr>
      <t>(Footnote references + texts)</t>
    </r>
    <r>
      <rPr>
        <b/>
        <sz val="14"/>
        <color indexed="12"/>
        <rFont val="Arial"/>
        <family val="2"/>
      </rPr>
      <t xml:space="preserve"> --&gt;  </t>
    </r>
  </si>
  <si>
    <r>
      <t xml:space="preserve">Please do </t>
    </r>
    <r>
      <rPr>
        <b/>
        <sz val="8"/>
        <color indexed="12"/>
        <rFont val="Arial"/>
        <family val="2"/>
      </rPr>
      <t>NOT</t>
    </r>
    <r>
      <rPr>
        <sz val="8"/>
        <color indexed="12"/>
        <rFont val="Arial"/>
        <family val="2"/>
      </rPr>
      <t xml:space="preserve"> use </t>
    </r>
    <r>
      <rPr>
        <b/>
        <sz val="8"/>
        <color indexed="12"/>
        <rFont val="Arial"/>
        <family val="2"/>
      </rPr>
      <t>any other format</t>
    </r>
    <r>
      <rPr>
        <sz val="8"/>
        <color indexed="12"/>
        <rFont val="Arial"/>
        <family val="2"/>
      </rPr>
      <t xml:space="preserve"> for the footnote references!</t>
    </r>
  </si>
  <si>
    <t>Air Pollutant</t>
  </si>
  <si>
    <t>Real estate activities</t>
  </si>
  <si>
    <t>Other adjustments and statistical discrepancy</t>
  </si>
  <si>
    <r>
      <t>Note:</t>
    </r>
    <r>
      <rPr>
        <sz val="9"/>
        <color indexed="10"/>
        <rFont val="Arial"/>
        <family val="2"/>
      </rPr>
      <t xml:space="preserve"> This is the </t>
    </r>
    <r>
      <rPr>
        <u val="single"/>
        <sz val="9"/>
        <color indexed="10"/>
        <rFont val="Arial"/>
        <family val="2"/>
      </rPr>
      <t>last line</t>
    </r>
    <r>
      <rPr>
        <sz val="9"/>
        <color indexed="10"/>
        <rFont val="Arial"/>
        <family val="2"/>
      </rPr>
      <t xml:space="preserve"> in the footnote area.  Any footnotes entered below this line will not be taken into consideration by the data transfer program.                                                                                        </t>
    </r>
    <r>
      <rPr>
        <b/>
        <sz val="12"/>
        <color indexed="10"/>
        <rFont val="Arial"/>
        <family val="2"/>
      </rPr>
      <t>--&gt;</t>
    </r>
  </si>
  <si>
    <t>DE</t>
  </si>
  <si>
    <t>Ind</t>
  </si>
  <si>
    <t>A01</t>
  </si>
  <si>
    <t>A02</t>
  </si>
  <si>
    <t>B</t>
  </si>
  <si>
    <t>Mining and quarrying</t>
  </si>
  <si>
    <t>Air emissions by industry</t>
  </si>
  <si>
    <t>- Transport</t>
  </si>
  <si>
    <t>- Other</t>
  </si>
  <si>
    <t>TOTAL</t>
  </si>
  <si>
    <t>Manufacture of other transport equipment</t>
  </si>
  <si>
    <t>F</t>
  </si>
  <si>
    <t>Construction</t>
  </si>
  <si>
    <t>I</t>
  </si>
  <si>
    <t>Water transport</t>
  </si>
  <si>
    <t>Air transport</t>
  </si>
  <si>
    <t>L</t>
  </si>
  <si>
    <t>Public administration and defence; compulsory social security</t>
  </si>
  <si>
    <t>Education</t>
  </si>
  <si>
    <t>O</t>
  </si>
  <si>
    <t>less National residents abroad</t>
  </si>
  <si>
    <t>plus Non-residents on the territory</t>
  </si>
  <si>
    <t>-  National fishing vessels operating abroad</t>
  </si>
  <si>
    <t>-  Land transport</t>
  </si>
  <si>
    <t>-  Water transport</t>
  </si>
  <si>
    <t>-  Air transport</t>
  </si>
  <si>
    <t>NMVOC</t>
  </si>
  <si>
    <t>Sheet</t>
  </si>
  <si>
    <t>N2O</t>
  </si>
  <si>
    <t>CH4</t>
  </si>
  <si>
    <t>NOx</t>
  </si>
  <si>
    <t>SOx</t>
  </si>
  <si>
    <t>NH3</t>
  </si>
  <si>
    <t>CO</t>
  </si>
  <si>
    <t>PM10</t>
  </si>
  <si>
    <t>CO2</t>
  </si>
  <si>
    <t>Country:</t>
  </si>
  <si>
    <t>Unit</t>
  </si>
  <si>
    <t>Million National Currency</t>
  </si>
  <si>
    <t>Austria</t>
  </si>
  <si>
    <t>AT</t>
  </si>
  <si>
    <t>Belgium</t>
  </si>
  <si>
    <t>BE</t>
  </si>
  <si>
    <t>Bulgaria</t>
  </si>
  <si>
    <t>BG</t>
  </si>
  <si>
    <t>Cyprus</t>
  </si>
  <si>
    <t>CY</t>
  </si>
  <si>
    <t>Czech Republic</t>
  </si>
  <si>
    <t>CZ</t>
  </si>
  <si>
    <t>Denmark</t>
  </si>
  <si>
    <t>Estonia</t>
  </si>
  <si>
    <t>EE</t>
  </si>
  <si>
    <t>Finland</t>
  </si>
  <si>
    <t>FI</t>
  </si>
  <si>
    <t>France</t>
  </si>
  <si>
    <t>FR</t>
  </si>
  <si>
    <t>Germany</t>
  </si>
  <si>
    <t>Greece</t>
  </si>
  <si>
    <t>Hungary</t>
  </si>
  <si>
    <t>HU</t>
  </si>
  <si>
    <t>Ireland</t>
  </si>
  <si>
    <t>IE</t>
  </si>
  <si>
    <t>Italy</t>
  </si>
  <si>
    <t>IT</t>
  </si>
  <si>
    <t>Latvia</t>
  </si>
  <si>
    <t>LV</t>
  </si>
  <si>
    <t>Lithuania</t>
  </si>
  <si>
    <t>LT</t>
  </si>
  <si>
    <t>Luxembourg</t>
  </si>
  <si>
    <t>LU</t>
  </si>
  <si>
    <t>Netherlands</t>
  </si>
  <si>
    <t>NL</t>
  </si>
  <si>
    <t>Norway</t>
  </si>
  <si>
    <t>NO</t>
  </si>
  <si>
    <t>Poland</t>
  </si>
  <si>
    <t>PL</t>
  </si>
  <si>
    <t>Portugal</t>
  </si>
  <si>
    <t>PT</t>
  </si>
  <si>
    <t>Romania</t>
  </si>
  <si>
    <t>RO</t>
  </si>
  <si>
    <t>Slovak Republic</t>
  </si>
  <si>
    <t>SK</t>
  </si>
  <si>
    <t>Slovenia</t>
  </si>
  <si>
    <t>SI</t>
  </si>
  <si>
    <t>Spain</t>
  </si>
  <si>
    <t>ES</t>
  </si>
  <si>
    <t>Sweden</t>
  </si>
  <si>
    <t>SE</t>
  </si>
  <si>
    <t>Switzerland</t>
  </si>
  <si>
    <t>CH</t>
  </si>
  <si>
    <t>Turkey</t>
  </si>
  <si>
    <t>TR</t>
  </si>
  <si>
    <t>United Kingdom</t>
  </si>
  <si>
    <t>UK</t>
  </si>
  <si>
    <r>
      <t>'Total CO</t>
    </r>
    <r>
      <rPr>
        <b/>
        <vertAlign val="subscript"/>
        <sz val="10"/>
        <color indexed="10"/>
        <rFont val="Arial"/>
        <family val="2"/>
      </rPr>
      <t>2</t>
    </r>
    <r>
      <rPr>
        <b/>
        <sz val="10"/>
        <color indexed="10"/>
        <rFont val="Arial"/>
        <family val="2"/>
      </rPr>
      <t xml:space="preserve"> emissions without LULUCF' as reported to UNFCCC </t>
    </r>
    <r>
      <rPr>
        <sz val="10"/>
        <color indexed="10"/>
        <rFont val="Arial"/>
        <family val="2"/>
      </rPr>
      <t>(table 10s1)</t>
    </r>
  </si>
  <si>
    <t>1000T</t>
  </si>
  <si>
    <t>T_CO2_EQVT</t>
  </si>
  <si>
    <t>C29</t>
  </si>
  <si>
    <t>C30</t>
  </si>
  <si>
    <t>C31_C32</t>
  </si>
  <si>
    <t>Manufacture of furniture; other manufacturing</t>
  </si>
  <si>
    <t>C33</t>
  </si>
  <si>
    <t>Repair and installation of machinery and equipment</t>
  </si>
  <si>
    <t>Electricity, gas, steam and air conditioning supply</t>
  </si>
  <si>
    <t>E36</t>
  </si>
  <si>
    <t>Water collection, treatment and supply</t>
  </si>
  <si>
    <t>E37-E39</t>
  </si>
  <si>
    <t>Sewerage, waste management, remediation activities</t>
  </si>
  <si>
    <t>G45</t>
  </si>
  <si>
    <t>Wholesale and retail trade and repair of motor vehicles and motorcycles</t>
  </si>
  <si>
    <t>G46</t>
  </si>
  <si>
    <t>Wholesale trade, except of motor vehicles and motorcycles</t>
  </si>
  <si>
    <t>G47</t>
  </si>
  <si>
    <t>Retail trade, except of motor vehicles and motorcycles</t>
  </si>
  <si>
    <t>H49</t>
  </si>
  <si>
    <t>Land transport and transport via pipelines</t>
  </si>
  <si>
    <t>H50</t>
  </si>
  <si>
    <t>H51</t>
  </si>
  <si>
    <t>H52</t>
  </si>
  <si>
    <t>Warehousing and support activities for transportation</t>
  </si>
  <si>
    <t>H53</t>
  </si>
  <si>
    <t>Postal and courier activities</t>
  </si>
  <si>
    <t>Accommodation and food service activities</t>
  </si>
  <si>
    <t>J58</t>
  </si>
  <si>
    <t>Publishing activities</t>
  </si>
  <si>
    <t>J59_J60</t>
  </si>
  <si>
    <t>Motion picture, video, television programme production; programming and broadcasting activities</t>
  </si>
  <si>
    <t>J61</t>
  </si>
  <si>
    <t>Telecommunications</t>
  </si>
  <si>
    <t>Computer programming, consultancy, and information service activities</t>
  </si>
  <si>
    <t>J62_J63</t>
  </si>
  <si>
    <t>K64</t>
  </si>
  <si>
    <t>Financial service activities, except insurance and pension funding</t>
  </si>
  <si>
    <t>Insurance, reinsurance and pension funding, except compulsory social security</t>
  </si>
  <si>
    <t>K65</t>
  </si>
  <si>
    <t>Activities auxiliary to financial services and insurance activities</t>
  </si>
  <si>
    <t>K66</t>
  </si>
  <si>
    <t>L68A</t>
  </si>
  <si>
    <t>Legal and accounting activities; activities of head offices; management consultancy activities</t>
  </si>
  <si>
    <t>M69_M70</t>
  </si>
  <si>
    <t>Architectural and engineering activities; technical testing and analysis</t>
  </si>
  <si>
    <t>M71</t>
  </si>
  <si>
    <t>M72</t>
  </si>
  <si>
    <t>Scientific research and development</t>
  </si>
  <si>
    <t>M73</t>
  </si>
  <si>
    <t>Advertising and market research</t>
  </si>
  <si>
    <t>Other professional, scientific and technical activities; veterinary activities</t>
  </si>
  <si>
    <t>M74_M75</t>
  </si>
  <si>
    <t>Rental and leasing activities</t>
  </si>
  <si>
    <t>N77</t>
  </si>
  <si>
    <t>N78</t>
  </si>
  <si>
    <t>Employment activities</t>
  </si>
  <si>
    <t>Travel agency, tour operator reservation service and related activities</t>
  </si>
  <si>
    <t>N79</t>
  </si>
  <si>
    <t>Security and investigation, service and landscape, office administrative and support activities</t>
  </si>
  <si>
    <t>N80-N82</t>
  </si>
  <si>
    <t>Q86</t>
  </si>
  <si>
    <t>Human health activities</t>
  </si>
  <si>
    <t>Residential care activities and social work activities without accommodation</t>
  </si>
  <si>
    <t>Q87_Q88</t>
  </si>
  <si>
    <t>Creative, arts and entertainment activities; libraries, archives, museums and other cultural activities; gambling and betting activities</t>
  </si>
  <si>
    <t>R90-R92</t>
  </si>
  <si>
    <t>R93</t>
  </si>
  <si>
    <t>Sports activities and amusement and recreation activities</t>
  </si>
  <si>
    <t>S94</t>
  </si>
  <si>
    <t>Activities of membership organisations</t>
  </si>
  <si>
    <t>Repair of computers and personal and household goods</t>
  </si>
  <si>
    <t>S95</t>
  </si>
  <si>
    <t>S96</t>
  </si>
  <si>
    <t>Other personal service activities</t>
  </si>
  <si>
    <t>Activities of households as employers; undifferentiated goods- and services-producing activities of households for own use</t>
  </si>
  <si>
    <t>T</t>
  </si>
  <si>
    <t>U</t>
  </si>
  <si>
    <t>Activities of extraterritorial organisations and bodies</t>
  </si>
  <si>
    <t>Biomass CO2</t>
  </si>
  <si>
    <t>DK</t>
  </si>
  <si>
    <t>P</t>
  </si>
  <si>
    <t>0_TOT_YR_SUBM</t>
  </si>
  <si>
    <r>
      <t xml:space="preserve">   Household air emissions</t>
    </r>
    <r>
      <rPr>
        <b/>
        <sz val="8"/>
        <rFont val="Arial"/>
        <family val="2"/>
      </rPr>
      <t xml:space="preserve">
                                          </t>
    </r>
    <r>
      <rPr>
        <b/>
        <sz val="10"/>
        <rFont val="Arial"/>
        <family val="2"/>
      </rPr>
      <t>Households, totals</t>
    </r>
  </si>
  <si>
    <t>Year of submission to UNFCCC</t>
  </si>
  <si>
    <t>Carbon Dioxide from biomass used as a fuel</t>
  </si>
  <si>
    <t>Nitrous oxide</t>
  </si>
  <si>
    <t>Methane</t>
  </si>
  <si>
    <t>Hydrofluorocarbons</t>
  </si>
  <si>
    <t>Perfluorocarbons</t>
  </si>
  <si>
    <t>Sulphur hexafluoride</t>
  </si>
  <si>
    <t>Nitrogen oxides</t>
  </si>
  <si>
    <t>Ammonia</t>
  </si>
  <si>
    <t>Non-methane volatile organic compounds</t>
  </si>
  <si>
    <t>Carbon monoxide</t>
  </si>
  <si>
    <t>SF6</t>
  </si>
  <si>
    <t>DATAENTRY</t>
  </si>
  <si>
    <t>7) Footnotes are also validated when you run the "Check" tool.</t>
  </si>
  <si>
    <t>Estimated data</t>
  </si>
  <si>
    <t>1)</t>
  </si>
  <si>
    <t>2)</t>
  </si>
  <si>
    <t>3)</t>
  </si>
  <si>
    <t>4)</t>
  </si>
  <si>
    <t>5)</t>
  </si>
  <si>
    <t>6)</t>
  </si>
  <si>
    <t>7)</t>
  </si>
  <si>
    <t>8)</t>
  </si>
  <si>
    <t>9)</t>
  </si>
  <si>
    <t>10)</t>
  </si>
  <si>
    <t>11)</t>
  </si>
  <si>
    <t>12)</t>
  </si>
  <si>
    <t>13)</t>
  </si>
  <si>
    <t>14)</t>
  </si>
  <si>
    <t>15)</t>
  </si>
  <si>
    <t>16)</t>
  </si>
  <si>
    <t>17)</t>
  </si>
  <si>
    <t>18)</t>
  </si>
  <si>
    <t>19)</t>
  </si>
  <si>
    <t>20)</t>
  </si>
  <si>
    <t>Particulate matter 
(less than or equal to a nominal 10 microns)</t>
  </si>
  <si>
    <t>Particulate matter
(less than or equal to a nominal 2.5 microns)</t>
  </si>
  <si>
    <t>Pollutants</t>
  </si>
  <si>
    <t>Parent</t>
  </si>
  <si>
    <t>Equation</t>
  </si>
  <si>
    <t>X</t>
  </si>
  <si>
    <t>Total industries</t>
  </si>
  <si>
    <t>Bio CO2</t>
  </si>
  <si>
    <t>CO2_BIO</t>
  </si>
  <si>
    <t>SO2</t>
  </si>
  <si>
    <t>SOX</t>
  </si>
  <si>
    <t>PM2_5</t>
  </si>
  <si>
    <t>&lt;TAB&gt;</t>
  </si>
  <si>
    <t xml:space="preserve"> -&gt; Type &lt;TAB&gt; for tabulation</t>
  </si>
  <si>
    <t xml:space="preserve"> -&gt; Do not forget the "."</t>
  </si>
  <si>
    <t>|</t>
  </si>
  <si>
    <t xml:space="preserve"> -&gt; X to activate, empty otherwise</t>
  </si>
  <si>
    <t>Add M flag</t>
  </si>
  <si>
    <t>EL</t>
  </si>
  <si>
    <t>Serbia</t>
  </si>
  <si>
    <t>RS</t>
  </si>
  <si>
    <t>Imputed rents of owner-occupied dwellings</t>
  </si>
  <si>
    <t>Total Households</t>
  </si>
  <si>
    <t>Transport</t>
  </si>
  <si>
    <t>Heating</t>
  </si>
  <si>
    <t>Calculated Total (Industry+Household)</t>
  </si>
  <si>
    <t>ZZ</t>
  </si>
  <si>
    <t>ZZ1</t>
  </si>
  <si>
    <t>ZZ2</t>
  </si>
  <si>
    <t>ZZ3</t>
  </si>
  <si>
    <t>BIRA</t>
  </si>
  <si>
    <t>BIRA1</t>
  </si>
  <si>
    <t>BIRA2</t>
  </si>
  <si>
    <t>BIRA3</t>
  </si>
  <si>
    <t>BIRA4</t>
  </si>
  <si>
    <t>BINR</t>
  </si>
  <si>
    <t>BINR1</t>
  </si>
  <si>
    <t>BINR2</t>
  </si>
  <si>
    <t>TOTY</t>
  </si>
  <si>
    <t>TOTREP</t>
  </si>
  <si>
    <t>BISD</t>
  </si>
  <si>
    <t>BINR3</t>
  </si>
  <si>
    <t>Positive only</t>
  </si>
  <si>
    <t>Any value</t>
  </si>
  <si>
    <t>Year</t>
  </si>
  <si>
    <t>SUM(ROUND(V))</t>
  </si>
  <si>
    <t>ROUND(SUM(V))</t>
  </si>
  <si>
    <t>Plausibility</t>
  </si>
  <si>
    <t>POL</t>
  </si>
  <si>
    <t>LABEL</t>
  </si>
  <si>
    <t>UNIT LABEL</t>
  </si>
  <si>
    <t>Carbon Dioxide
(without emissions from biomass used as a fuel)</t>
  </si>
  <si>
    <t>Illegal Symbol</t>
  </si>
  <si>
    <t>c)10)</t>
  </si>
  <si>
    <t>Default Value</t>
  </si>
  <si>
    <t>Default Footnote</t>
  </si>
  <si>
    <t>+  Land transport</t>
  </si>
  <si>
    <t>+ Water transport</t>
  </si>
  <si>
    <t>+  Air transport</t>
  </si>
  <si>
    <t>- Heating/cooling</t>
  </si>
  <si>
    <t>d)</t>
  </si>
  <si>
    <t>Secondary confidentiality</t>
  </si>
  <si>
    <t xml:space="preserve">Provisional </t>
  </si>
  <si>
    <t>Eurostat estimate</t>
  </si>
  <si>
    <t xml:space="preserve">Pre-defined footnotes must be flagged using the letters defined in the footnotes area, while free/specific footnotes </t>
  </si>
  <si>
    <r>
      <t>e.g.:</t>
    </r>
    <r>
      <rPr>
        <i/>
        <sz val="8"/>
        <color rgb="FF0000FF"/>
        <rFont val="Arial"/>
        <family val="2"/>
      </rPr>
      <t xml:space="preserve">     </t>
    </r>
    <r>
      <rPr>
        <i/>
        <sz val="8"/>
        <color rgb="FFFF0000"/>
        <rFont val="Arial"/>
        <family val="2"/>
      </rPr>
      <t>1)</t>
    </r>
  </si>
  <si>
    <r>
      <t>2)</t>
    </r>
    <r>
      <rPr>
        <sz val="8"/>
        <color indexed="12"/>
        <rFont val="Arial"/>
        <family val="2"/>
      </rPr>
      <t xml:space="preserve"> You can enter </t>
    </r>
    <r>
      <rPr>
        <b/>
        <sz val="8"/>
        <color indexed="12"/>
        <rFont val="Arial"/>
        <family val="2"/>
      </rPr>
      <t>more than one</t>
    </r>
    <r>
      <rPr>
        <sz val="8"/>
        <color indexed="12"/>
        <rFont val="Arial"/>
        <family val="2"/>
      </rPr>
      <t xml:space="preserve"> footnote reference next to a value. e.g.:  </t>
    </r>
    <r>
      <rPr>
        <sz val="8"/>
        <color indexed="10"/>
        <rFont val="Arial"/>
        <family val="2"/>
      </rPr>
      <t xml:space="preserve"> 1)2)b)</t>
    </r>
  </si>
  <si>
    <r>
      <t xml:space="preserve">2) Footnotes references using letters are predefined with standard texts and should </t>
    </r>
    <r>
      <rPr>
        <b/>
        <sz val="8"/>
        <color indexed="12"/>
        <rFont val="Arial"/>
        <family val="2"/>
      </rPr>
      <t>NOT</t>
    </r>
    <r>
      <rPr>
        <sz val="8"/>
        <color indexed="12"/>
        <rFont val="Arial"/>
        <family val="2"/>
      </rPr>
      <t xml:space="preserve"> be changed.</t>
    </r>
  </si>
  <si>
    <r>
      <t xml:space="preserve">e.g.:     </t>
    </r>
    <r>
      <rPr>
        <sz val="8"/>
        <color rgb="FFFF0000"/>
        <rFont val="Arial"/>
        <family val="2"/>
      </rPr>
      <t>1</t>
    </r>
    <r>
      <rPr>
        <i/>
        <sz val="8"/>
        <color rgb="FFFF0000"/>
        <rFont val="Arial"/>
        <family val="2"/>
      </rPr>
      <t>)</t>
    </r>
    <r>
      <rPr>
        <i/>
        <sz val="8"/>
        <color indexed="10"/>
        <rFont val="Arial"/>
        <family val="2"/>
      </rPr>
      <t>This is the first footnote text referring to footnote reference 1</t>
    </r>
    <r>
      <rPr>
        <b/>
        <i/>
        <sz val="8"/>
        <color indexed="10"/>
        <rFont val="Arial"/>
        <family val="2"/>
      </rPr>
      <t>)</t>
    </r>
    <r>
      <rPr>
        <i/>
        <sz val="8"/>
        <color indexed="10"/>
        <rFont val="Arial"/>
        <family val="2"/>
      </rPr>
      <t xml:space="preserve"> in the data area.</t>
    </r>
  </si>
  <si>
    <r>
      <t>2)This is the second footnote text referring to footnote reference</t>
    </r>
    <r>
      <rPr>
        <b/>
        <i/>
        <sz val="8"/>
        <color indexed="10"/>
        <rFont val="Arial"/>
        <family val="2"/>
      </rPr>
      <t xml:space="preserve"> 2</t>
    </r>
    <r>
      <rPr>
        <i/>
        <sz val="8"/>
        <color indexed="10"/>
        <rFont val="Arial"/>
        <family val="2"/>
      </rPr>
      <t>) in the data area.</t>
    </r>
  </si>
  <si>
    <t>3) etc......</t>
  </si>
  <si>
    <t>NRA_LAND</t>
  </si>
  <si>
    <t>NRA_WATER</t>
  </si>
  <si>
    <t>NRA_AIR</t>
  </si>
  <si>
    <t>NRES_LAND</t>
  </si>
  <si>
    <t>NRES_WATER</t>
  </si>
  <si>
    <t>NRES_AIR</t>
  </si>
  <si>
    <t>Sulphur oxides</t>
  </si>
  <si>
    <t>a)21)</t>
  </si>
  <si>
    <t>2ndConf</t>
  </si>
  <si>
    <t>3rdConf</t>
  </si>
  <si>
    <t>Consistency (Total &lt;&gt; Subtotal)</t>
  </si>
  <si>
    <t>Consistency (Total &lt;= SubTotal)</t>
  </si>
  <si>
    <t>Consistency (Sub Sectors)</t>
  </si>
  <si>
    <t>[@1]</t>
  </si>
  <si>
    <t>@1</t>
  </si>
  <si>
    <t>Consistency (Equation)</t>
  </si>
  <si>
    <t>Growth rate = @1 (Threshold +/-@2)</t>
  </si>
  <si>
    <t>Other adjustments = Total UNFCCC/CLRTAP - Total AEA + Residents abroad - Non-residents on the territory</t>
  </si>
  <si>
    <t>Plausibility issue</t>
  </si>
  <si>
    <t>Confidentiality warning</t>
  </si>
  <si>
    <t>Start Items</t>
  </si>
  <si>
    <t>Nace</t>
  </si>
  <si>
    <t>Flag Row</t>
  </si>
  <si>
    <t>Of Which</t>
  </si>
  <si>
    <t>Only Font color will be used ==&gt;</t>
  </si>
  <si>
    <t>Row</t>
  </si>
  <si>
    <t>Plausibility check</t>
  </si>
  <si>
    <t>Confidentiality</t>
  </si>
  <si>
    <t>Parameters for the row classification</t>
  </si>
  <si>
    <t>Parameters for the pollutants</t>
  </si>
  <si>
    <t>Consistency check using equations</t>
  </si>
  <si>
    <t>Parameters to export data in flat file</t>
  </si>
  <si>
    <t>Number of decimals</t>
  </si>
  <si>
    <t>Type of character accepted</t>
  </si>
  <si>
    <t>Color</t>
  </si>
  <si>
    <t>Text to be displayed</t>
  </si>
  <si>
    <t>Flat file separator</t>
  </si>
  <si>
    <t>File extension</t>
  </si>
  <si>
    <t>Text footnotes separator</t>
  </si>
  <si>
    <t>Add empty rows</t>
  </si>
  <si>
    <t>Round values</t>
  </si>
  <si>
    <t>Illegal footnote</t>
  </si>
  <si>
    <t>Confidentiality error</t>
  </si>
  <si>
    <t>Frozen row</t>
  </si>
  <si>
    <t>Of which</t>
  </si>
  <si>
    <t>0 decimals</t>
  </si>
  <si>
    <t>1 decimal</t>
  </si>
  <si>
    <t>2 decimals</t>
  </si>
  <si>
    <t>3 decimals</t>
  </si>
  <si>
    <t>Description of the issue</t>
  </si>
  <si>
    <t>Questionnaire - starting year</t>
  </si>
  <si>
    <t>Questionnaire - end year</t>
  </si>
  <si>
    <t>Number of pollutants</t>
  </si>
  <si>
    <t>Number of equations</t>
  </si>
  <si>
    <t>General parameters</t>
  </si>
  <si>
    <t>Number of fixed flags</t>
  </si>
  <si>
    <t>Number of footnotes</t>
  </si>
  <si>
    <t>Number of check types/colors</t>
  </si>
  <si>
    <t>Column for codes</t>
  </si>
  <si>
    <t>Item can have many NA sub-items</t>
  </si>
  <si>
    <t>Country label</t>
  </si>
  <si>
    <t>Country code</t>
  </si>
  <si>
    <t>Number of code list</t>
  </si>
  <si>
    <t>Start column</t>
  </si>
  <si>
    <t>Start row</t>
  </si>
  <si>
    <t>Label column</t>
  </si>
  <si>
    <t>Row code</t>
  </si>
  <si>
    <t>Eurobase code</t>
  </si>
  <si>
    <t>Number of rows</t>
  </si>
  <si>
    <t>Types of data tables</t>
  </si>
  <si>
    <t>Consistency check</t>
  </si>
  <si>
    <t>Number of items</t>
  </si>
  <si>
    <t>Equations - start</t>
  </si>
  <si>
    <t>Nb of equations</t>
  </si>
  <si>
    <t>Frozen</t>
  </si>
  <si>
    <t>Type of character</t>
  </si>
  <si>
    <t>Of which: total &gt; sum(sub-totals)</t>
  </si>
  <si>
    <t>Percentage</t>
  </si>
  <si>
    <t>.txt</t>
  </si>
  <si>
    <t>Type of data table</t>
  </si>
  <si>
    <t>Row in "structure"</t>
  </si>
  <si>
    <t>Warnings</t>
  </si>
  <si>
    <t>Types of rounding</t>
  </si>
  <si>
    <t>Row to display message</t>
  </si>
  <si>
    <t>Description</t>
  </si>
  <si>
    <t xml:space="preserve">This consistency error is highlighted when all sub-items are reported and  the reported total or sub-total does not equal the sum of the sub-items and it calculates the correct total or sub-total based on the reported figures. </t>
  </si>
  <si>
    <t>This consistency error is highlighted when the total or the sub-total is reported and it is equal with the sum of the reported sub-items and one of the sub-items is 'not available'. The message is displayed in the total.</t>
  </si>
  <si>
    <t>This consistency error occurs when all figures are reported except one, which is reported as "not available". If all figures are correctly reported, the missing figure can be calculated from the remaining figures. The message is displayed in the cell where the symbol ":" is reported.</t>
  </si>
  <si>
    <t xml:space="preserve">This consistency error is highlighted when the total or the sub-total is reported and it is smaller or equal with the sum of the sub-items and several sub-items are 'not available'. </t>
  </si>
  <si>
    <t>This check is done for all footnotes and, depending on the error, one of the above five message (cell I56-I60) will be displayed.</t>
  </si>
  <si>
    <t xml:space="preserve">This confidentiality error is highlighted when only one sub-item (i.e. this highlighted one) is flagged confidential. In such a case it is recommended to flag additional sub-items (secondary confidentiality flag 'd') on the same hierarchical MF-level in order to enable displaying the total or sub-total. </t>
  </si>
  <si>
    <t xml:space="preserve">This confidentiality error is highlighted when a total or sub-total is flagged confidential although it should not because one or two sub-items are flagged confidential. In such cases it is recommended to flag additional sub-items (secondary confidentiality) in order to enable displaying the total or sub-total. Also this confidentiality error is highlighted when the c) flag is used for zero or 'not available' cells.   </t>
  </si>
  <si>
    <t>Reported total or sub-total does not equal sum of sub-items; the calculated sum of sub-items  = @1.</t>
  </si>
  <si>
    <t>The reported total or sub-total cannot be calculated as one item is 'not available'.</t>
  </si>
  <si>
    <t>Calculated value = @1.</t>
  </si>
  <si>
    <t>The reported total or sub-total cannot be calculated as more than one sub-item is indicated as 'not available'.</t>
  </si>
  <si>
    <t>The reported total is higher than the sum-of the sub-items and more of the sub-items are 'not available'.</t>
  </si>
  <si>
    <t>No footnote description.</t>
  </si>
  <si>
    <t>Wrong footnote number.</t>
  </si>
  <si>
    <t>Wrong footnote letter.</t>
  </si>
  <si>
    <t>Wrong footnote ending [@1].</t>
  </si>
  <si>
    <t>Display message</t>
  </si>
  <si>
    <r>
      <t xml:space="preserve">This consistency error is highlighted when the total or the sub-total is reported and it is bigger than the sum of the sub-items and several sub-items are 'not available'.
</t>
    </r>
    <r>
      <rPr>
        <b/>
        <sz val="9"/>
        <color theme="1"/>
        <rFont val="Calibri"/>
        <family val="2"/>
        <scheme val="minor"/>
      </rPr>
      <t>Currently not activated; In order to activate this check remove the x from cell C15 in this parameter sheet.</t>
    </r>
  </si>
  <si>
    <t>Simultaneous plausibility and consistency issue.</t>
  </si>
  <si>
    <t>Default display of the footnotes.</t>
  </si>
  <si>
    <t>Annual growth</t>
  </si>
  <si>
    <t>Row for elephant</t>
  </si>
  <si>
    <t>This error occurs when a footnote is included, but there is not text in the footnote area.</t>
  </si>
  <si>
    <t>This error occurs when the footnote includes a number that does not exist in the footnote area.</t>
  </si>
  <si>
    <t>This error occurs when the footnote includes a letter that does not exist in the footnote area.</t>
  </si>
  <si>
    <t>This error occurs when the footnote does not have a parenthesis at the end.</t>
  </si>
  <si>
    <t>This error occurs when the footnote cannot be used together with what was reported in the data cell.</t>
  </si>
  <si>
    <t>This message is displayed when the equations (see column AC in this sheet) are not verified. The message to be displayed is available in column AB.</t>
  </si>
  <si>
    <t>Not evaluated.</t>
  </si>
  <si>
    <t>An error is displayed if the "of which" value is bigger than the one to be compared with (e.g. if PM2.5&gt;PM10)</t>
  </si>
  <si>
    <t>Default display for a data cell.</t>
  </si>
  <si>
    <t>This error occurs when an illegal symbol is reported.</t>
  </si>
  <si>
    <t>Share to total</t>
  </si>
  <si>
    <t>OR(OR(ROUND(SUM(#106),2)=ROUND(SUM(#95,#105) + IF(#101=":",SUM(#102:#104),SUM(#101)) - IF(#96=":",SUM(#97:#100),SUM(#96)),2), COUNTIF(#95:#105, ":")=11), COUNTIF(#106, ":")=1)</t>
  </si>
  <si>
    <t xml:space="preserve">1000 tonnes (Gg)|'Total CO2 emissions without LULUCF' as reported to UNFCCC (table 10s1) </t>
  </si>
  <si>
    <t>Other Label</t>
  </si>
  <si>
    <t>tonnes (Mg)|'National total for the entire territory' as reported to CLRTAP (table IV 1)</t>
  </si>
  <si>
    <t>tonnes (Mg) SO2-equivalents|'National total for the entire territory' as reported to CLRTAP (table IV 1)</t>
  </si>
  <si>
    <t>tonnes (Mg) CO2-equivalents|'Total emissions of SF6' as reported to UNFCCC (table 10s4)</t>
  </si>
  <si>
    <t>tonnes (Mg) CO2-equivalents|'Total emissions of PFCs' as reported to UNFCCC (table 10s4)</t>
  </si>
  <si>
    <t>tonnes (Mg) CO2-equivalents|'Total emissions of HFCs' as reported to UNFCCC (table 10s4)</t>
  </si>
  <si>
    <t>tonnes (Mg)|'Total emissions' as reported to UNFCCC (table 10s2)</t>
  </si>
  <si>
    <t>tonnes (Mg)|'Total emissions' as reported to UNFCCC (table 10s3)</t>
  </si>
  <si>
    <t>1000 tonnes (Gg)|'CO2 from biomass' as reported to UNFCCC (table 10s1: memo item)</t>
  </si>
  <si>
    <t>Value should be smaller or equal to the value (@2) in sheet '@1'.</t>
  </si>
  <si>
    <t>6 decimals</t>
  </si>
  <si>
    <t xml:space="preserve">4) A shortcut can be used to check the footnote text when navigating through the data area. Select the cell with the </t>
  </si>
  <si>
    <r>
      <t xml:space="preserve">data or with the footnote reference and press </t>
    </r>
    <r>
      <rPr>
        <b/>
        <sz val="8"/>
        <color indexed="12"/>
        <rFont val="Arial"/>
        <family val="2"/>
      </rPr>
      <t>CONTROL+Q</t>
    </r>
    <r>
      <rPr>
        <sz val="8"/>
        <color indexed="12"/>
        <rFont val="Arial"/>
        <family val="2"/>
      </rPr>
      <t xml:space="preserve"> in the keyboard. A message will pop up with the  </t>
    </r>
  </si>
  <si>
    <t>footnote text(s) corresponding to the footnote(s) applicable to the selected cell.</t>
  </si>
  <si>
    <r>
      <t xml:space="preserve">3) Footnote texts </t>
    </r>
    <r>
      <rPr>
        <b/>
        <sz val="8"/>
        <color indexed="12"/>
        <rFont val="Arial"/>
        <family val="2"/>
      </rPr>
      <t xml:space="preserve">should be added </t>
    </r>
    <r>
      <rPr>
        <sz val="8"/>
        <color indexed="12"/>
        <rFont val="Arial"/>
        <family val="2"/>
      </rPr>
      <t xml:space="preserve">to the corresponding numerical footnote reference, availabe in the footnote area. </t>
    </r>
  </si>
  <si>
    <r>
      <t xml:space="preserve">area), please do </t>
    </r>
    <r>
      <rPr>
        <b/>
        <sz val="8"/>
        <color indexed="12"/>
        <rFont val="Arial"/>
        <family val="2"/>
      </rPr>
      <t>not forget</t>
    </r>
    <r>
      <rPr>
        <sz val="8"/>
        <color indexed="12"/>
        <rFont val="Arial"/>
        <family val="2"/>
      </rPr>
      <t xml:space="preserve"> to also </t>
    </r>
    <r>
      <rPr>
        <b/>
        <sz val="8"/>
        <color indexed="12"/>
        <rFont val="Arial"/>
        <family val="2"/>
      </rPr>
      <t>delete</t>
    </r>
    <r>
      <rPr>
        <sz val="8"/>
        <color indexed="12"/>
        <rFont val="Arial"/>
        <family val="2"/>
      </rPr>
      <t xml:space="preserve"> the corresponding footnote text in the footnote area.</t>
    </r>
  </si>
  <si>
    <t xml:space="preserve">When doing so, it is not necessary to leave a space between the references, since the right bracket is already </t>
  </si>
  <si>
    <t xml:space="preserve"> serving as separator.</t>
  </si>
  <si>
    <r>
      <t>3)</t>
    </r>
    <r>
      <rPr>
        <sz val="8"/>
        <color indexed="12"/>
        <rFont val="Arial"/>
        <family val="2"/>
      </rPr>
      <t xml:space="preserve"> Given the limited width of the footnote reference columns, it is possible that some of your footnote references will not </t>
    </r>
  </si>
  <si>
    <t>be visible. However, this will have no impact on the processing of your data and metadata.</t>
  </si>
  <si>
    <r>
      <t xml:space="preserve">6) In case you </t>
    </r>
    <r>
      <rPr>
        <b/>
        <sz val="8"/>
        <color indexed="12"/>
        <rFont val="Arial"/>
        <family val="2"/>
      </rPr>
      <t>delete</t>
    </r>
    <r>
      <rPr>
        <sz val="8"/>
        <color indexed="12"/>
        <rFont val="Arial"/>
        <family val="2"/>
      </rPr>
      <t xml:space="preserve"> a </t>
    </r>
    <r>
      <rPr>
        <u val="single"/>
        <sz val="8"/>
        <color indexed="12"/>
        <rFont val="Arial"/>
        <family val="2"/>
      </rPr>
      <t>footnote reference</t>
    </r>
    <r>
      <rPr>
        <sz val="8"/>
        <color indexed="12"/>
        <rFont val="Arial"/>
        <family val="2"/>
      </rPr>
      <t xml:space="preserve"> </t>
    </r>
    <r>
      <rPr>
        <b/>
        <sz val="8"/>
        <color indexed="12"/>
        <rFont val="Arial"/>
        <family val="2"/>
      </rPr>
      <t>entirely</t>
    </r>
    <r>
      <rPr>
        <sz val="8"/>
        <color indexed="12"/>
        <rFont val="Arial"/>
        <family val="2"/>
      </rPr>
      <t xml:space="preserve"> from the </t>
    </r>
    <r>
      <rPr>
        <u val="single"/>
        <sz val="8"/>
        <color indexed="12"/>
        <rFont val="Arial"/>
        <family val="2"/>
      </rPr>
      <t>data area</t>
    </r>
    <r>
      <rPr>
        <sz val="8"/>
        <color indexed="12"/>
        <rFont val="Arial"/>
        <family val="2"/>
      </rPr>
      <t xml:space="preserve"> (i.e. if it no longer figures anywhere in the data </t>
    </r>
  </si>
  <si>
    <r>
      <t xml:space="preserve">5) Please use </t>
    </r>
    <r>
      <rPr>
        <b/>
        <sz val="8"/>
        <color indexed="12"/>
        <rFont val="Arial"/>
        <family val="2"/>
      </rPr>
      <t>one</t>
    </r>
    <r>
      <rPr>
        <sz val="8"/>
        <color indexed="12"/>
        <rFont val="Arial"/>
        <family val="2"/>
      </rPr>
      <t xml:space="preserve"> (1) </t>
    </r>
    <r>
      <rPr>
        <b/>
        <sz val="8"/>
        <color indexed="12"/>
        <rFont val="Arial"/>
        <family val="2"/>
      </rPr>
      <t>row</t>
    </r>
    <r>
      <rPr>
        <sz val="8"/>
        <color indexed="12"/>
        <rFont val="Arial"/>
        <family val="2"/>
      </rPr>
      <t xml:space="preserve"> </t>
    </r>
    <r>
      <rPr>
        <b/>
        <sz val="8"/>
        <color indexed="12"/>
        <rFont val="Arial"/>
        <family val="2"/>
      </rPr>
      <t>only</t>
    </r>
    <r>
      <rPr>
        <sz val="8"/>
        <color indexed="12"/>
        <rFont val="Arial"/>
        <family val="2"/>
      </rPr>
      <t xml:space="preserve"> per footnote text, even if it is very long. </t>
    </r>
  </si>
  <si>
    <t>be followed by a right bracket.</t>
  </si>
  <si>
    <t xml:space="preserve">footnotes, but further numbers can be added by the user, if necessary. In both cases, the footnote references must </t>
  </si>
  <si>
    <t>4 decimals</t>
  </si>
  <si>
    <t>5 decimals</t>
  </si>
  <si>
    <t>7 decimals</t>
  </si>
  <si>
    <t>Nr of decimals for consistency check</t>
  </si>
  <si>
    <t>'@1' flag not allowed with value '@2'.</t>
  </si>
  <si>
    <t>EurobasePollutant</t>
  </si>
  <si>
    <t>Eurobase
Unit</t>
  </si>
  <si>
    <t>THS_T</t>
  </si>
  <si>
    <t>Secondary confidentiality required under sector @1 (see 'instructions' sheet).</t>
  </si>
  <si>
    <t>Confidentiality not correctly applied (see 'instructions' sheet).</t>
  </si>
  <si>
    <t>21)</t>
  </si>
  <si>
    <t>22)</t>
  </si>
  <si>
    <t>23)</t>
  </si>
  <si>
    <t>24)</t>
  </si>
  <si>
    <t>25)</t>
  </si>
  <si>
    <t>26)</t>
  </si>
  <si>
    <t>27)</t>
  </si>
  <si>
    <t>28)</t>
  </si>
  <si>
    <t>29)</t>
  </si>
  <si>
    <t>31)</t>
  </si>
  <si>
    <t>32)</t>
  </si>
  <si>
    <t>33)</t>
  </si>
  <si>
    <t>34)</t>
  </si>
  <si>
    <t>35)</t>
  </si>
  <si>
    <r>
      <t xml:space="preserve">4) Please use </t>
    </r>
    <r>
      <rPr>
        <b/>
        <sz val="8"/>
        <color indexed="12"/>
        <rFont val="Arial"/>
        <family val="2"/>
      </rPr>
      <t>ONLY</t>
    </r>
    <r>
      <rPr>
        <sz val="8"/>
        <color indexed="12"/>
        <rFont val="Arial"/>
        <family val="2"/>
      </rPr>
      <t xml:space="preserve"> numerical footnote references. 35 references are already available in the footnote area.</t>
    </r>
  </si>
  <si>
    <r>
      <t xml:space="preserve">Please do </t>
    </r>
    <r>
      <rPr>
        <b/>
        <sz val="8"/>
        <color indexed="12"/>
        <rFont val="Arial"/>
        <family val="2"/>
      </rPr>
      <t>NOT</t>
    </r>
    <r>
      <rPr>
        <sz val="8"/>
        <color indexed="12"/>
        <rFont val="Arial"/>
        <family val="2"/>
      </rPr>
      <t xml:space="preserve"> add any letter nor number.</t>
    </r>
  </si>
  <si>
    <t xml:space="preserve">should be flagged using numbers. In the footnotes area there are already 35 numbers available to insert free  </t>
  </si>
  <si>
    <r>
      <t xml:space="preserve">you can enter the </t>
    </r>
    <r>
      <rPr>
        <b/>
        <sz val="8"/>
        <color indexed="12"/>
        <rFont val="Arial"/>
        <family val="2"/>
      </rPr>
      <t>footnote text(s)</t>
    </r>
    <r>
      <rPr>
        <sz val="8"/>
        <color indexed="12"/>
        <rFont val="Arial"/>
        <family val="2"/>
      </rPr>
      <t xml:space="preserve"> corresponding to the footnote reference(s) which you have entered in the</t>
    </r>
    <r>
      <rPr>
        <b/>
        <sz val="8"/>
        <color indexed="12"/>
        <rFont val="Arial"/>
        <family val="2"/>
      </rPr>
      <t xml:space="preserve"> footnote</t>
    </r>
  </si>
  <si>
    <r>
      <t>1)</t>
    </r>
    <r>
      <rPr>
        <sz val="8"/>
        <color rgb="FF0000FF"/>
        <rFont val="Arial"/>
        <family val="2"/>
      </rPr>
      <t xml:space="preserve"> Footnote references should be entered in the </t>
    </r>
    <r>
      <rPr>
        <u val="single"/>
        <sz val="8"/>
        <color rgb="FF0000FF"/>
        <rFont val="Arial"/>
        <family val="2"/>
      </rPr>
      <t>footnote columns</t>
    </r>
    <r>
      <rPr>
        <sz val="8"/>
        <color rgb="FF0000FF"/>
        <rFont val="Arial"/>
        <family val="2"/>
      </rPr>
      <t xml:space="preserve"> (highlighted in yellow), in the </t>
    </r>
    <r>
      <rPr>
        <sz val="8"/>
        <color rgb="FFFF0000"/>
        <rFont val="Arial"/>
        <family val="2"/>
      </rPr>
      <t>data area (F4:AT107</t>
    </r>
    <r>
      <rPr>
        <sz val="8"/>
        <color rgb="FF0000FF"/>
        <rFont val="Arial"/>
        <family val="2"/>
      </rPr>
      <t xml:space="preserve">).  </t>
    </r>
  </si>
  <si>
    <r>
      <rPr>
        <b/>
        <sz val="8"/>
        <color indexed="12"/>
        <rFont val="Arial"/>
        <family val="2"/>
      </rPr>
      <t xml:space="preserve"> columns </t>
    </r>
    <r>
      <rPr>
        <sz val="8"/>
        <color indexed="10"/>
        <rFont val="Arial"/>
        <family val="2"/>
      </rPr>
      <t>(data area F4:AT107).</t>
    </r>
  </si>
  <si>
    <t>30)</t>
  </si>
  <si>
    <r>
      <t xml:space="preserve">1) The yellow highlighted area to the right of this text, corresponds to the </t>
    </r>
    <r>
      <rPr>
        <b/>
        <u val="single"/>
        <sz val="8"/>
        <color rgb="FFFF0000"/>
        <rFont val="Arial"/>
        <family val="2"/>
      </rPr>
      <t>FOOTNOTE AREA (F108:F148)</t>
    </r>
    <r>
      <rPr>
        <sz val="8"/>
        <color indexed="12"/>
        <rFont val="Arial"/>
        <family val="2"/>
      </rPr>
      <t xml:space="preserve">. In this area </t>
    </r>
  </si>
  <si>
    <t>Plausibility and consistency</t>
  </si>
  <si>
    <t>Real estate activities: L &gt;= L68A</t>
  </si>
  <si>
    <t>OR(#62=":",SUM(#62)&gt;=SUM(#63))</t>
  </si>
  <si>
    <t>G47 Handel detaliczny, z wyłączeniem handlu detalicznego pojazdami samochodowymi</t>
  </si>
  <si>
    <t>J58  Działalność wydawnicza</t>
  </si>
  <si>
    <t>Działalność związana z obsługą rynku nieruchomości</t>
  </si>
  <si>
    <t>Działalność profesjonalna, naukowa i techniczna</t>
  </si>
  <si>
    <t>Działaność prawnicza, rachunkowo-księgowa i doradztwo podatkowe; działalność firm centralnych (head offices), doradztwo związane z zarządzaniem; działalność w zakresie architektury i inżynierii, badania i analizy techniczne</t>
  </si>
  <si>
    <t>Działaność prawnicza, rachunkowo-księgowa i doradztwo podatkowe; działalność firm centralnych (head offices), doradztwo związane z zarządzaniem</t>
  </si>
  <si>
    <t>Działalność w zakresie architektury i inżynierii, badania i analizy techniczne</t>
  </si>
  <si>
    <t>Badania naukowe i prace rozwojowe</t>
  </si>
  <si>
    <t>Reklama, badanie rynku i opinii publicznej; pozostała działalność profesjonalna, naukowa i techniczna; działalnośc weterynaryja</t>
  </si>
  <si>
    <t>Reklama, badanie rynku i opinii publicznej</t>
  </si>
  <si>
    <t>Pozostała działalność profesjonalna, naukowa i techniczna; działalnośc weterynaryja</t>
  </si>
  <si>
    <t>Działalnośc z zakresie usług administrowania i działalność wspierająca</t>
  </si>
  <si>
    <t>Wynajem i dzierżawa</t>
  </si>
  <si>
    <t>Działaność zwiazana z zatrudnieniem</t>
  </si>
  <si>
    <t>Działalność orgaznizatorów turystyki, pośredników i agentów turystycznych oraz pozostała działaność usługowa w zakresie rezerwacji i działaności z nią związane</t>
  </si>
  <si>
    <t>Działalność detektywistyczna i ochroniarska; działalność usługowa związana z utrzymaniem porządku w budynkach i zagospodarowaniem terenów zieleni; działalność związana z administracyjną obsługą biura i pozostała działalność wspomagająca prowadzenie działalności gospodarczej</t>
  </si>
  <si>
    <t>Administracja publiczna i obrona narodowa; obowiązkowe zabezpieczenia społeczne</t>
  </si>
  <si>
    <t>Edukacja</t>
  </si>
  <si>
    <t>Opieka zdrowotna i pomoc społeczna</t>
  </si>
  <si>
    <t>Pomoc społeczna z zakwaterowaniem; pomoc społeczna bez zakwaterowania</t>
  </si>
  <si>
    <t>Działalność związana z kulturą, rozrywką i rekreacją</t>
  </si>
  <si>
    <t>Działaność twórcza związana z kulturą i rozrywką; działalność bibliotek, archiwów, muzeów oraz pozostała działalność związana z kulturą; działalność związana z grami losowymi i zakładami wzajemnymi</t>
  </si>
  <si>
    <t>Działalność sportowa, rozrywkowa i rekreacyjna</t>
  </si>
  <si>
    <t>Pozostała działalność usługowa</t>
  </si>
  <si>
    <t>Działalność organizacji członkowskich</t>
  </si>
  <si>
    <t>Naprawa i konserwacja komputerów i artykułów użytku osobistego i domowego</t>
  </si>
  <si>
    <t>Pozostała indywidualna działalność usługowa</t>
  </si>
  <si>
    <t>Gospodarstwa domowe zatrudniające pracowników, gospodarstwa domowe produkujące wyroby i świadczące usługi na własne potrzeby</t>
  </si>
  <si>
    <t>Organizacje i zespoły eksterytorialne</t>
  </si>
  <si>
    <t>Rolnictwo, leśnictwo, łowiectwo i rybactwo</t>
  </si>
  <si>
    <t>Leśnictwo i pozyskiwanie drewna</t>
  </si>
  <si>
    <t>Rybactwo</t>
  </si>
  <si>
    <t>Górnictwo i wydobywanie</t>
  </si>
  <si>
    <t>Przetwórstwo przemysłowe</t>
  </si>
  <si>
    <t>Produkcja wyrobów tekstylnych, produkcja odzieży, produkcja skór i wyrobów ze skór wyprawionych</t>
  </si>
  <si>
    <t>Produkcja wyrobów z drewna oraz korka, z wyłączeniem mebli, produkcja wyrobów ze słomy  materiałów używanych do wyplatania</t>
  </si>
  <si>
    <t>Produkcja wyrobów z drewna oraz korka, z wyłączeniem mebli, produkcja wyrobów ze słomy i materiałów używanych do wyplatania; produkcja papieru i wyróbów z papieru;  poligrafia i reprodukcja zapisanych nośników informacji</t>
  </si>
  <si>
    <t>Produkcja papieru i wyróbów z papieru</t>
  </si>
  <si>
    <t>Poligrafia i reprodukcja zapisanych nośników informacji</t>
  </si>
  <si>
    <t>Wytwarzanie i przetwarzanie koksu i produktów rafinacji ropy naftowej</t>
  </si>
  <si>
    <t>Produkcja chemikaliów i wyrobów chemicznych</t>
  </si>
  <si>
    <t>Produkcja podstawowych substancji farmaceutycznych oraz leków i pozostałych wyrobów farmaceutycznych</t>
  </si>
  <si>
    <t>Produkcja wyrobów z gumy i tworzyw sztucznych;  produkcja wyrobów z pozostałych mineralnych surowców niemetalicznych</t>
  </si>
  <si>
    <t>Produkcja wyrobów z gumy i tworzyw sztucznych</t>
  </si>
  <si>
    <t>Produkcja wyrobów z pozostałych mineralnych surowców niemetalicznych</t>
  </si>
  <si>
    <t>Produkcja metali; produkcja metalowych wyrobów gotowych, z wyłączeniem maszyn i urządzeń</t>
  </si>
  <si>
    <t>Produkcja metali</t>
  </si>
  <si>
    <t>Produkcja metalowych wyrobów gotowych, z wyłączeniem maszyn i urządzeń</t>
  </si>
  <si>
    <t>Produkcja komputerów, wyrobów elektronicznych i optycznych</t>
  </si>
  <si>
    <t>Produkcja urządzeń elektrycznych</t>
  </si>
  <si>
    <t>Produkcja maszyn i urządzeń, gdzie indziej niesklasyfikowana</t>
  </si>
  <si>
    <t>Produkcja pojazdów samochodowych, przyczep i naczep, z wyłączeniem motocykli; produkcja pozostałego sprzętu transportowego</t>
  </si>
  <si>
    <t>Produkcja pojazdów samochodowych, przyczep i naczep, z wyłączeniem motocykli</t>
  </si>
  <si>
    <t>Produkcja pozostałego sprzętu transportowego</t>
  </si>
  <si>
    <t>Produkcja mebl, pozostała produkcja wyrobów; naprawa, konserwacja i istalowanie maszyn i urządzeń</t>
  </si>
  <si>
    <t xml:space="preserve">Produkcja mebli; pozostała produkcja wyrobów; </t>
  </si>
  <si>
    <t>Naprawa, konserwacja i instalowanie maszyn i urządzeń</t>
  </si>
  <si>
    <t>Wytwarzanie i zaopatrywanie w energię elektryczną, gaz, parę wodną, gorącą wodę i powietrze do układów klimatyzacyjnych</t>
  </si>
  <si>
    <t>Dostawa wody, gospodarowanie ściekami i odpadami oraz działalność związana z rekultywacją</t>
  </si>
  <si>
    <t>Pobór, uzdatnianie i dostarczanie wody</t>
  </si>
  <si>
    <t>Odprowadzanie i oczyszczanie ścieków; działanośc związana ze zbieraniem, przetwarzaniem i unieszkodliwianiem odpadów, odzysk surowców; działanośc związana z rekyltywacją i pozostała działaność usługowa związana z gospodarką odpadami</t>
  </si>
  <si>
    <t>Budownictwo</t>
  </si>
  <si>
    <t>Handel hurtowy i detaliczny; naprawa pojazdów samochodowych, włączając motocykle</t>
  </si>
  <si>
    <t>Handel hurtowy i detaliczny pojazdami samochodowymi; naprawa pojazdów samochodowych</t>
  </si>
  <si>
    <t>Handel hurtowy, z wyłączeniem handlu pojazdami samochodowymi</t>
  </si>
  <si>
    <t>Transport i gospodarka magazynowa</t>
  </si>
  <si>
    <t>Transport lądowy oraz transport rurociągowy</t>
  </si>
  <si>
    <t>Transport wodny</t>
  </si>
  <si>
    <t>Transport lotniczy</t>
  </si>
  <si>
    <t>Magazynowanie i działalność usługowa wspomagajaca transport</t>
  </si>
  <si>
    <t>Działalność pocztowa i kurierska</t>
  </si>
  <si>
    <t>Działalnośc związana z zakwaterowaniem i usługami gastronomicznymi</t>
  </si>
  <si>
    <t>Informacja i komunikacja</t>
  </si>
  <si>
    <t>Działalność wydawnicza; działalność związana z produkcją filmów, nagrań wideo, programów telewizyjnych, nagrań dźwiękowych i muzycznych; nadawanie programów ogólnodostępnych i abonamentowych</t>
  </si>
  <si>
    <t>Działalność związana z produkcją filmów, nagrań wideo, programów telewizyjnych, nagrań dźwiękowych i muzycznych; nadawanie programów ogólnodostępnych i abonamentowych</t>
  </si>
  <si>
    <t>Telekomunikacja</t>
  </si>
  <si>
    <t xml:space="preserve">Działalnośc związana z oprogramowaniem i doradztwem w zakresie informatyki oraz działalność powiązana; działalność usługowa w zakresie informacji </t>
  </si>
  <si>
    <t>Działalność finansowa i ubezpieczeniowa</t>
  </si>
  <si>
    <t>Finansowa działalność usługowa, z wyłaczeniem ubezpieczeń i funduszów emerytalnych</t>
  </si>
  <si>
    <t>Ubezpieczenia, reasekuracja oraz fundusze emerytalne, z wyłączeniem obowiązkowego ubezpieczenia społecznego</t>
  </si>
  <si>
    <t>Działalność wspomagająca usługi finansowe oraz ubezpieczenia i fundusze emerytalne</t>
  </si>
  <si>
    <t>W TYSIĄCACH TON</t>
  </si>
  <si>
    <t xml:space="preserve">IN THOUSAND TONNES </t>
  </si>
  <si>
    <t>WYSZCZEGÓLNIENIE</t>
  </si>
  <si>
    <t>SPECIFICATION</t>
  </si>
  <si>
    <r>
      <t xml:space="preserve">   Household air emissions
                                         </t>
    </r>
    <r>
      <rPr>
        <b/>
        <sz val="10"/>
        <rFont val="Arial"/>
        <family val="2"/>
      </rPr>
      <t xml:space="preserve"> Households, totals</t>
    </r>
  </si>
  <si>
    <t>Przemysł ogółem</t>
  </si>
  <si>
    <t>Produkcja art. spożywczych, produkcja napojów, produkcja wyrobów tytoniowych</t>
  </si>
  <si>
    <t>W  TONACH</t>
  </si>
  <si>
    <t xml:space="preserve">IN TONNES </t>
  </si>
  <si>
    <t>W TONACH</t>
  </si>
  <si>
    <t xml:space="preserve">IN  TONNES </t>
  </si>
  <si>
    <r>
      <t xml:space="preserve">
Emisje do powietrza z gospodarstw domowych</t>
    </r>
    <r>
      <rPr>
        <b/>
        <sz val="8"/>
        <rFont val="Arial"/>
        <family val="2"/>
      </rPr>
      <t xml:space="preserve">
                                      Ogółem</t>
    </r>
  </si>
  <si>
    <t>- Ogrzewanie/chłodzenie</t>
  </si>
  <si>
    <t>- Inne</t>
  </si>
  <si>
    <t>Handel detaliczny, z wyłączeniem handlu detalicznego pojazdami samochodowymi</t>
  </si>
  <si>
    <t>Działalność wydawnicza</t>
  </si>
  <si>
    <r>
      <t xml:space="preserve">
Emisje do powietrza z gospodarstw domowych</t>
    </r>
    <r>
      <rPr>
        <b/>
        <sz val="8"/>
        <rFont val="Arial"/>
        <family val="2"/>
      </rPr>
      <t xml:space="preserve">
                                      Ogółem</t>
    </r>
  </si>
  <si>
    <t xml:space="preserve">TABL.1.    EMISJA DWUTLENKU WĘGLA (BEZ EMISJI Z BIOMASY) WEDŁUG RODZAJÓW DZIAŁALNOŚCI GOSPODARCZEJ I GOSPODARSTW DOMOWYCH </t>
  </si>
  <si>
    <t xml:space="preserve">EMISSIONS OF CARBON DIOXIDE (WITHOUT EMISSIONS FROM BIOMASS) BY ECONOMIC ACTIVITY AND HOUSEHOLDS </t>
  </si>
  <si>
    <t xml:space="preserve">TABL.2.    EMISJA DWUTLENKU WĘGLA Z BIOMASY WEDŁUG RODZAJÓW DZIAŁALNOŚCI GOSPODARCZEJ I GOSPODARSTW DOMOWYCH </t>
  </si>
  <si>
    <t xml:space="preserve">EMISSIONS OF CARBON DIOXIDE FROM BIOMASS BY ECONOMIC ACTIVITY AND HOUSEHOLDS </t>
  </si>
  <si>
    <t xml:space="preserve">TABL.3.    EMISJA PODTLENKU AZOTU WEDŁUG RODZAJÓW DZIAŁALNOŚCI GOSPODARCZEJ I GOSPODARSTW DOMOWYCH </t>
  </si>
  <si>
    <t xml:space="preserve">EMISSIONS OF NITROUS OXIDE BY ECONOMIC ACTIVITY AND HOUSEHOLDS </t>
  </si>
  <si>
    <t xml:space="preserve">TABL.4.    EMISJA METANU WEDŁUG RODZAJÓW DZIAŁALNOŚCI GOSPODARCZEJ I GOSPODARSTW DOMOWYCH </t>
  </si>
  <si>
    <t xml:space="preserve">EMISSIONS OF METHANE BY ECONOMIC ACTIVITY AND HOUSEHOLDS </t>
  </si>
  <si>
    <t>TABL.5.    EMISJA WODOROFLUOROWĘGLOWODORÓW (HFCs, PODANY W EKWIWALENCIE CO2) WEDŁUG RODZAJÓW DZIAŁALNOŚCI GOSPODARCZEJ I GOSPODARSTW DOMOWYCH A SUMĄ UNFCCC</t>
  </si>
  <si>
    <t xml:space="preserve">EMISSIONS OF HYDROFLUOROCARBONS (HFCs, GIVEN IN CO2-EQUIVALENTS) BY ECONOMIC ACTIVITY AND HOUSEHOLDS </t>
  </si>
  <si>
    <t xml:space="preserve">EMISSIONS OF PERFLUOROCARBONS (PFCs, GIVEN IN CO2-EQUIVALENTS) BY ECONOMIC ACTIVITY AND HOUSEHOLDS </t>
  </si>
  <si>
    <t xml:space="preserve">EMISSIONS OF SULPHUR HEXAFLUORIDS (HFCs, GIVEN IN CO2-EQUIVALENTS) BY ECONOMIC ACTIVITY AND HOUSEHOLDS </t>
  </si>
  <si>
    <t xml:space="preserve">TABL.8.    EMISJA TLENKÓW AZOTU WEDŁUG RODZAJÓW DZIAŁALNOŚCI GOSPODARCZEJ I GOSPODARSTW DOMOWYCH </t>
  </si>
  <si>
    <t xml:space="preserve">EMISSIONS OF NITROGEN OXIDES BY ECONOMIC ACTIVITY AND HOUSEHOLDS </t>
  </si>
  <si>
    <t xml:space="preserve">TABL.9.    EMISJA DWUTLENKÓW SIARKI WEDŁUG RODZAJÓW DZIAŁALNOŚCI GOSPODARCZEJ I GOSPODARSTW DOMOWYCH </t>
  </si>
  <si>
    <t xml:space="preserve">EMISSIONS OF SULPHUR DIOXIDES BY ECONOMIC ACTIVITY AND HOUSEHOLDS </t>
  </si>
  <si>
    <t>TABL.10.    EMISJA AMONIAKU WEDŁUG RODZAJÓW DZIAŁALNOŚCI GOSPODARCZEJ I GOSPODARSTW DOMOWYCH</t>
  </si>
  <si>
    <t>EMISSIONS OF AMMONIA BY ECONOMIC ACTIVITY AND HOUSEHOLDS</t>
  </si>
  <si>
    <t xml:space="preserve">TABL.11.    EMISJA NIEMETANOWYCH LOTNYCH ZWIĄZKÓW ORGANICZNYCH WEDŁUG RODZAJÓW DZIAŁALNOŚCI GOSPODARCZEJ I GOSPODARSTW DOMOWYCH </t>
  </si>
  <si>
    <t>EMISSIONS OF NON-METHANE VOLATILE ORGANIC COMPOUNDS BY ECONOMIC ACTIVITY AND HOUSEHOLDS</t>
  </si>
  <si>
    <t>TABL.12.    EMISJA TLENKU WĘGLA WEDŁUG RODZAJÓW DZIAŁALNOŚCI GOSPODARCZEJ I GOSPODARSTW DOMOWYCH</t>
  </si>
  <si>
    <t>EMISSIONS OF CARBON MONOXIDE BY ECONOMIC ACTIVITY AND HOUSEHOLDS</t>
  </si>
  <si>
    <t xml:space="preserve">TABL.13.    EMISJA PYŁU (MNIEJSZEGO LUB RÓWNEGO 10 MIKRONÓW) WEDŁUG RODZAJÓW DZIAŁALNOŚCI GOSPODARCZEJ I GOSPODARSTW DOMOWYCH </t>
  </si>
  <si>
    <t xml:space="preserve">PM10-EMISSIONS BY ECONOMIC ACTIVITY AND HOUSEHOLDS </t>
  </si>
  <si>
    <t xml:space="preserve">TABL.14.    EMISJA PYŁU (MNIEJSZEGO LUB RÓWNEGO 2,5 MIKRONÓW) WEDŁUG RODZAJÓW DZIAŁALNOŚCI GOSPODARCZEJ I GOSPODARSTW DOMOWYCH </t>
  </si>
  <si>
    <t>PM2.5- EMISSIONS BY ECONOMIC ACTIVITY AND HOUSEHOLDS</t>
  </si>
  <si>
    <t xml:space="preserve">TABL.7.    EMISJA HEKSAFLUORKU SIARKI (HFCs, WYRAŻONY W EKWIWALENCIE CO2) WEDŁUG RODZAJÓW DZIAŁALNOŚCI GOSPODARCZEJ I GOSPODARSTW DOMOWYCH </t>
  </si>
  <si>
    <t xml:space="preserve">TABL.6.    EMISJA PERFLUOROWĘGLOWODORÓW (PFCs, WYRAŻONY W EKWIWALENCIE CO2) WEDŁUG RODZAJÓW DZIAŁALNOŚCI GOSPODARCZEJ I GOSPODARSTW DOMOWYCH </t>
  </si>
  <si>
    <t>Uprawy rolne, chów i hodowla zwierząt, łowiectwo, włączając działalność usługową</t>
  </si>
</sst>
</file>

<file path=xl/styles.xml><?xml version="1.0" encoding="utf-8"?>
<styleSheet xmlns="http://schemas.openxmlformats.org/spreadsheetml/2006/main">
  <numFmts count="9">
    <numFmt numFmtId="164" formatCode="_-* #,##0.00_-;\-* #,##0.00_-;_-* &quot;-&quot;??_-;_-@_-"/>
    <numFmt numFmtId="165" formatCode="_ * #,##0.00_ ;_ * \-#,##0.00_ ;_ * &quot;-&quot;??_ ;_ @_ "/>
    <numFmt numFmtId="166" formatCode="_-* #,##0.00\ _€_-;\-* #,##0.00\ _€_-;_-* &quot;-&quot;??\ _€_-;_-@_-"/>
    <numFmt numFmtId="167" formatCode="#\ ##0"/>
    <numFmt numFmtId="168" formatCode="00"/>
    <numFmt numFmtId="169" formatCode="#,##0.0"/>
    <numFmt numFmtId="170" formatCode="0000"/>
    <numFmt numFmtId="171" formatCode="_-* #,##0.00_£_-;\-* #,##0.00_£_-;_-* &quot;-&quot;??_£_-;_-@_-"/>
    <numFmt numFmtId="172" formatCode="#,##0.000"/>
  </numFmts>
  <fonts count="100">
    <font>
      <sz val="10"/>
      <name val="Arial"/>
      <family val="2"/>
    </font>
    <font>
      <sz val="11"/>
      <color theme="1"/>
      <name val="Calibri"/>
      <family val="2"/>
      <scheme val="minor"/>
    </font>
    <font>
      <sz val="8"/>
      <name val="Arial"/>
      <family val="2"/>
    </font>
    <font>
      <b/>
      <sz val="10"/>
      <name val="Arial"/>
      <family val="2"/>
    </font>
    <font>
      <b/>
      <sz val="10"/>
      <color indexed="10"/>
      <name val="Arial"/>
      <family val="2"/>
    </font>
    <font>
      <b/>
      <sz val="10"/>
      <color indexed="48"/>
      <name val="Arial"/>
      <family val="2"/>
    </font>
    <font>
      <b/>
      <u val="single"/>
      <sz val="10"/>
      <name val="Arial"/>
      <family val="2"/>
    </font>
    <font>
      <b/>
      <u val="single"/>
      <sz val="10"/>
      <name val="Albertus Extra Bold"/>
      <family val="2"/>
    </font>
    <font>
      <b/>
      <sz val="14"/>
      <name val="Arial"/>
      <family val="2"/>
    </font>
    <font>
      <b/>
      <sz val="12"/>
      <name val="Arial"/>
      <family val="2"/>
    </font>
    <font>
      <i/>
      <sz val="8"/>
      <color indexed="10"/>
      <name val="Arial"/>
      <family val="2"/>
    </font>
    <font>
      <b/>
      <sz val="8"/>
      <name val="Arial"/>
      <family val="2"/>
    </font>
    <font>
      <b/>
      <sz val="14"/>
      <color indexed="12"/>
      <name val="Arial"/>
      <family val="2"/>
    </font>
    <font>
      <i/>
      <sz val="8"/>
      <color indexed="12"/>
      <name val="Arial"/>
      <family val="2"/>
    </font>
    <font>
      <b/>
      <sz val="8"/>
      <color indexed="12"/>
      <name val="Arial"/>
      <family val="2"/>
    </font>
    <font>
      <b/>
      <sz val="8"/>
      <color indexed="54"/>
      <name val="Arial"/>
      <family val="2"/>
    </font>
    <font>
      <b/>
      <u val="single"/>
      <sz val="8"/>
      <color indexed="12"/>
      <name val="Arial"/>
      <family val="2"/>
    </font>
    <font>
      <sz val="8"/>
      <color indexed="12"/>
      <name val="Arial"/>
      <family val="2"/>
    </font>
    <font>
      <u val="single"/>
      <sz val="8"/>
      <color indexed="12"/>
      <name val="Arial"/>
      <family val="2"/>
    </font>
    <font>
      <sz val="8"/>
      <color indexed="10"/>
      <name val="Arial"/>
      <family val="2"/>
    </font>
    <font>
      <b/>
      <i/>
      <sz val="8"/>
      <color indexed="10"/>
      <name val="Arial"/>
      <family val="2"/>
    </font>
    <font>
      <b/>
      <sz val="10"/>
      <color indexed="10"/>
      <name val="Albertus Extra Bold"/>
      <family val="2"/>
    </font>
    <font>
      <b/>
      <sz val="8"/>
      <color indexed="10"/>
      <name val="Arial"/>
      <family val="2"/>
    </font>
    <font>
      <i/>
      <sz val="10"/>
      <name val="Arial"/>
      <family val="2"/>
    </font>
    <font>
      <sz val="9"/>
      <color indexed="10"/>
      <name val="Arial"/>
      <family val="2"/>
    </font>
    <font>
      <b/>
      <sz val="9"/>
      <color indexed="10"/>
      <name val="Arial"/>
      <family val="2"/>
    </font>
    <font>
      <u val="single"/>
      <sz val="9"/>
      <color indexed="10"/>
      <name val="Arial"/>
      <family val="2"/>
    </font>
    <font>
      <b/>
      <sz val="12"/>
      <color indexed="10"/>
      <name val="Arial"/>
      <family val="2"/>
    </font>
    <font>
      <b/>
      <u val="single"/>
      <sz val="10"/>
      <color indexed="10"/>
      <name val="Arial"/>
      <family val="2"/>
    </font>
    <font>
      <sz val="10"/>
      <color indexed="10"/>
      <name val="Arial"/>
      <family val="2"/>
    </font>
    <font>
      <i/>
      <sz val="8"/>
      <name val="Arial"/>
      <family val="2"/>
    </font>
    <font>
      <b/>
      <i/>
      <sz val="10"/>
      <name val="Arial"/>
      <family val="2"/>
    </font>
    <font>
      <u val="single"/>
      <sz val="10"/>
      <name val="Arial"/>
      <family val="2"/>
    </font>
    <font>
      <u val="single"/>
      <sz val="10"/>
      <color indexed="10"/>
      <name val="Arial"/>
      <family val="2"/>
    </font>
    <font>
      <b/>
      <vertAlign val="subscript"/>
      <sz val="10"/>
      <color indexed="10"/>
      <name val="Arial"/>
      <family val="2"/>
    </font>
    <font>
      <b/>
      <sz val="12"/>
      <color indexed="12"/>
      <name val="Arial"/>
      <family val="2"/>
    </font>
    <font>
      <b/>
      <i/>
      <sz val="8"/>
      <name val="Arial"/>
      <family val="2"/>
    </font>
    <font>
      <sz val="8"/>
      <color indexed="8"/>
      <name val="Arial Unicode MS"/>
      <family val="2"/>
    </font>
    <font>
      <b/>
      <i/>
      <sz val="9"/>
      <name val="Arial"/>
      <family val="2"/>
    </font>
    <font>
      <sz val="10"/>
      <name val="Verdana"/>
      <family val="2"/>
    </font>
    <font>
      <u val="single"/>
      <sz val="7.5"/>
      <color indexed="12"/>
      <name val="Verdana"/>
      <family val="2"/>
    </font>
    <font>
      <b/>
      <sz val="9"/>
      <name val="Times New Roman"/>
      <family val="1"/>
    </font>
    <font>
      <sz val="9"/>
      <name val="Times New Roman"/>
      <family val="1"/>
    </font>
    <font>
      <sz val="8"/>
      <color rgb="FF000000"/>
      <name val="Arial"/>
      <family val="2"/>
    </font>
    <font>
      <sz val="8"/>
      <color rgb="FFFF0000"/>
      <name val="Arial"/>
      <family val="2"/>
    </font>
    <font>
      <sz val="11"/>
      <name val="Calibri"/>
      <family val="2"/>
      <scheme val="minor"/>
    </font>
    <font>
      <b/>
      <sz val="11"/>
      <name val="Calibri"/>
      <family val="2"/>
      <scheme val="minor"/>
    </font>
    <font>
      <u val="single"/>
      <sz val="10"/>
      <color indexed="12"/>
      <name val="Verdana"/>
      <family val="2"/>
    </font>
    <font>
      <sz val="9"/>
      <color indexed="8"/>
      <name val="Arial"/>
      <family val="2"/>
    </font>
    <font>
      <u val="single"/>
      <sz val="11"/>
      <color theme="10"/>
      <name val="Calibri"/>
      <family val="2"/>
    </font>
    <font>
      <b/>
      <sz val="10"/>
      <color rgb="FF000000"/>
      <name val="Arial"/>
      <family val="2"/>
    </font>
    <font>
      <i/>
      <sz val="8"/>
      <color rgb="FF000000"/>
      <name val="Arial"/>
      <family val="2"/>
    </font>
    <font>
      <b/>
      <i/>
      <sz val="9"/>
      <color rgb="FF000000"/>
      <name val="Arial"/>
      <family val="2"/>
    </font>
    <font>
      <sz val="10"/>
      <color rgb="FF000000"/>
      <name val="Arial"/>
      <family val="2"/>
    </font>
    <font>
      <b/>
      <sz val="8"/>
      <color rgb="FF0000FF"/>
      <name val="Arial"/>
      <family val="2"/>
    </font>
    <font>
      <sz val="8"/>
      <color rgb="FF0000FF"/>
      <name val="Arial"/>
      <family val="2"/>
    </font>
    <font>
      <u val="single"/>
      <sz val="8"/>
      <color rgb="FF0000FF"/>
      <name val="Arial"/>
      <family val="2"/>
    </font>
    <font>
      <i/>
      <sz val="8"/>
      <color rgb="FF0000FF"/>
      <name val="Arial"/>
      <family val="2"/>
    </font>
    <font>
      <i/>
      <sz val="8"/>
      <color rgb="FFFF0000"/>
      <name val="Arial"/>
      <family val="2"/>
    </font>
    <font>
      <b/>
      <u val="single"/>
      <sz val="8"/>
      <color rgb="FFFF0000"/>
      <name val="Arial"/>
      <family val="2"/>
    </font>
    <font>
      <sz val="10"/>
      <color rgb="FFFFFFFF"/>
      <name val="Arial"/>
      <family val="2"/>
    </font>
    <font>
      <sz val="10"/>
      <color rgb="FF538ED5"/>
      <name val="Arial"/>
      <family val="2"/>
    </font>
    <font>
      <sz val="10"/>
      <color rgb="FFFF0000"/>
      <name val="Arial"/>
      <family val="2"/>
    </font>
    <font>
      <sz val="11"/>
      <color indexed="8"/>
      <name val="Calibri"/>
      <family val="2"/>
    </font>
    <font>
      <sz val="10"/>
      <name val="MS Sans Serif"/>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theme="10"/>
      <name val="Calibri"/>
      <family val="2"/>
      <scheme val="minor"/>
    </font>
    <font>
      <sz val="10"/>
      <color theme="1"/>
      <name val="Arial"/>
      <family val="2"/>
    </font>
    <font>
      <b/>
      <sz val="11"/>
      <color theme="0"/>
      <name val="Calibri"/>
      <family val="2"/>
      <scheme val="minor"/>
    </font>
    <font>
      <sz val="9"/>
      <name val="Tahoma"/>
      <family val="2"/>
    </font>
    <font>
      <b/>
      <sz val="11"/>
      <color theme="1"/>
      <name val="Calibri"/>
      <family val="2"/>
      <scheme val="minor"/>
    </font>
    <font>
      <sz val="9"/>
      <color theme="1"/>
      <name val="Calibri"/>
      <family val="2"/>
      <scheme val="minor"/>
    </font>
    <font>
      <b/>
      <sz val="9"/>
      <color theme="1"/>
      <name val="Calibri"/>
      <family val="2"/>
      <scheme val="minor"/>
    </font>
    <font>
      <sz val="11"/>
      <color rgb="FFFF0000"/>
      <name val="Calibri"/>
      <family val="2"/>
      <scheme val="minor"/>
    </font>
    <font>
      <b/>
      <sz val="11"/>
      <color rgb="FFFF0000"/>
      <name val="Calibri"/>
      <family val="2"/>
      <scheme val="minor"/>
    </font>
    <font>
      <b/>
      <sz val="10"/>
      <color rgb="FF339966"/>
      <name val="Arial"/>
      <family val="2"/>
    </font>
    <font>
      <sz val="10"/>
      <color rgb="FFFF99CC"/>
      <name val="Arial"/>
      <family val="2"/>
    </font>
    <font>
      <sz val="10"/>
      <color rgb="FFC0C0C0"/>
      <name val="Arial"/>
      <family val="2"/>
    </font>
    <font>
      <sz val="10"/>
      <color rgb="FFFFFFCC"/>
      <name val="Arial"/>
      <family val="2"/>
    </font>
    <font>
      <sz val="12"/>
      <name val="Arial"/>
      <family val="2"/>
    </font>
    <font>
      <i/>
      <sz val="12"/>
      <name val="Arial"/>
      <family val="2"/>
    </font>
    <font>
      <b/>
      <i/>
      <u val="single"/>
      <sz val="10"/>
      <name val="Arial"/>
      <family val="2"/>
    </font>
    <font>
      <b/>
      <sz val="9"/>
      <name val="Arial"/>
      <family val="2"/>
    </font>
    <font>
      <b/>
      <sz val="9"/>
      <color rgb="FF000000"/>
      <name val="Arial"/>
      <family val="2"/>
    </font>
    <font>
      <sz val="10"/>
      <color rgb="FF339966"/>
      <name val="Arial"/>
      <family val="2"/>
    </font>
  </fonts>
  <fills count="45">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1"/>
        <bgColor indexed="64"/>
      </patternFill>
    </fill>
    <fill>
      <patternFill patternType="solid">
        <fgColor indexed="43"/>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rgb="FFFFFFFF"/>
        <bgColor indexed="64"/>
      </patternFill>
    </fill>
    <fill>
      <patternFill patternType="solid">
        <fgColor indexed="13"/>
        <bgColor indexed="64"/>
      </patternFill>
    </fill>
    <fill>
      <patternFill patternType="solid">
        <fgColor rgb="FFFFFF99"/>
        <bgColor indexed="64"/>
      </patternFill>
    </fill>
    <fill>
      <patternFill patternType="solid">
        <fgColor theme="0" tint="-0.3499799966812134"/>
        <bgColor indexed="64"/>
      </patternFill>
    </fill>
    <fill>
      <patternFill patternType="solid">
        <fgColor rgb="FFCC3300"/>
        <bgColor indexed="64"/>
      </patternFill>
    </fill>
    <fill>
      <patternFill patternType="solid">
        <fgColor rgb="FF538ED5"/>
        <bgColor indexed="64"/>
      </patternFill>
    </fill>
    <fill>
      <patternFill patternType="solid">
        <fgColor rgb="FFFFCC66"/>
        <bgColor indexed="64"/>
      </patternFill>
    </fill>
    <fill>
      <patternFill patternType="solid">
        <fgColor rgb="FFC11515"/>
        <bgColor indexed="64"/>
      </patternFill>
    </fill>
    <fill>
      <patternFill patternType="solid">
        <fgColor rgb="FF9C5BCD"/>
        <bgColor indexed="64"/>
      </patternFill>
    </fill>
    <fill>
      <patternFill patternType="solid">
        <fgColor rgb="FF7030A0"/>
        <bgColor indexed="64"/>
      </patternFill>
    </fill>
    <fill>
      <patternFill patternType="solid">
        <fgColor theme="1"/>
        <bgColor indexed="64"/>
      </patternFill>
    </fill>
    <fill>
      <patternFill patternType="solid">
        <fgColor theme="3" tint="-0.24997000396251678"/>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3" tint="0.39998000860214233"/>
        <bgColor indexed="64"/>
      </patternFill>
    </fill>
    <fill>
      <patternFill patternType="solid">
        <fgColor theme="4" tint="0.39998000860214233"/>
        <bgColor indexed="64"/>
      </patternFill>
    </fill>
    <fill>
      <patternFill patternType="solid">
        <fgColor theme="0" tint="-0.04997999966144562"/>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top style="medium"/>
      <bottom style="medium"/>
    </border>
    <border>
      <left/>
      <right/>
      <top/>
      <bottom style="medium"/>
    </border>
    <border>
      <left style="medium"/>
      <right/>
      <top/>
      <bottom/>
    </border>
    <border>
      <left style="medium"/>
      <right/>
      <top/>
      <bottom style="medium"/>
    </border>
    <border>
      <left/>
      <right style="medium"/>
      <top/>
      <bottom style="medium"/>
    </border>
    <border>
      <left style="thin"/>
      <right/>
      <top/>
      <bottom/>
    </border>
    <border>
      <left style="thin"/>
      <right/>
      <top/>
      <bottom style="medium"/>
    </border>
    <border>
      <left/>
      <right/>
      <top style="medium"/>
      <bottom style="medium"/>
    </border>
    <border>
      <left/>
      <right/>
      <top style="medium"/>
      <bottom/>
    </border>
    <border>
      <left/>
      <right style="medium"/>
      <top style="medium"/>
      <bottom style="medium"/>
    </border>
    <border>
      <left style="medium"/>
      <right/>
      <top style="medium"/>
      <bottom style="medium"/>
    </border>
    <border>
      <left style="thin"/>
      <right/>
      <top style="thin"/>
      <bottom/>
    </border>
    <border>
      <left style="thin"/>
      <right style="thin"/>
      <top style="thin"/>
      <bottom/>
    </border>
    <border>
      <left style="thin"/>
      <right style="thin"/>
      <top style="thin"/>
      <bottom style="thin"/>
    </border>
    <border>
      <left style="medium"/>
      <right style="medium"/>
      <top style="medium"/>
      <bottom style="medium"/>
    </border>
    <border>
      <left style="thin"/>
      <right/>
      <top style="medium"/>
      <bottom/>
    </border>
    <border>
      <left/>
      <right style="thin"/>
      <top style="medium"/>
      <bottom/>
    </border>
    <border>
      <left/>
      <right style="medium"/>
      <top style="medium"/>
      <bottom/>
    </border>
    <border>
      <left/>
      <right style="thin"/>
      <top/>
      <bottom/>
    </border>
    <border>
      <left/>
      <right style="medium"/>
      <top/>
      <bottom/>
    </border>
    <border>
      <left/>
      <right style="thin"/>
      <top/>
      <bottom style="medium"/>
    </border>
    <border>
      <left style="thin"/>
      <right style="thin"/>
      <top/>
      <bottom style="thin"/>
    </border>
    <border>
      <left style="thin"/>
      <right/>
      <top style="thin"/>
      <bottom style="thin"/>
    </border>
    <border>
      <left style="thin"/>
      <right style="thin"/>
      <top/>
      <bottom/>
    </border>
    <border>
      <left/>
      <right/>
      <top style="thin"/>
      <bottom/>
    </border>
    <border>
      <left/>
      <right style="thin"/>
      <top style="thin"/>
      <bottom/>
    </border>
    <border>
      <left/>
      <right/>
      <top style="thin"/>
      <bottom style="thin"/>
    </border>
    <border>
      <left/>
      <right style="thin"/>
      <top style="thin"/>
      <bottom style="thin"/>
    </border>
    <border>
      <left/>
      <right/>
      <top/>
      <bottom style="thin"/>
    </border>
    <border>
      <left style="medium"/>
      <right/>
      <top style="medium"/>
      <bottom/>
    </border>
    <border>
      <left style="medium"/>
      <right/>
      <top/>
      <bottom style="dashed"/>
    </border>
    <border>
      <left/>
      <right/>
      <top/>
      <bottom style="dashed"/>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42" fillId="2" borderId="0" applyBorder="0">
      <alignment horizontal="right" vertical="center"/>
      <protection/>
    </xf>
    <xf numFmtId="0" fontId="40" fillId="0" borderId="0" applyNumberFormat="0" applyFill="0" applyBorder="0">
      <alignment/>
      <protection locked="0"/>
    </xf>
    <xf numFmtId="0" fontId="39" fillId="0" borderId="0">
      <alignment/>
      <protection/>
    </xf>
    <xf numFmtId="4" fontId="0" fillId="0" borderId="0">
      <alignment/>
      <protection/>
    </xf>
    <xf numFmtId="0" fontId="0" fillId="0" borderId="0">
      <alignment/>
      <protection/>
    </xf>
    <xf numFmtId="0" fontId="41" fillId="0" borderId="0" applyNumberFormat="0" applyFill="0" applyBorder="0" applyProtection="0">
      <alignment horizontal="left" vertical="center"/>
    </xf>
    <xf numFmtId="0" fontId="0" fillId="0" borderId="0">
      <alignment/>
      <protection/>
    </xf>
    <xf numFmtId="0" fontId="42" fillId="0" borderId="0">
      <alignment/>
      <protection/>
    </xf>
    <xf numFmtId="0" fontId="1" fillId="0" borderId="0">
      <alignment/>
      <protection/>
    </xf>
    <xf numFmtId="171" fontId="39" fillId="0" borderId="0" applyFont="0" applyFill="0" applyBorder="0" applyAlignment="0" applyProtection="0"/>
    <xf numFmtId="166" fontId="0" fillId="0" borderId="0" applyFont="0" applyFill="0" applyBorder="0" applyAlignment="0" applyProtection="0"/>
    <xf numFmtId="0" fontId="47" fillId="0" borderId="0" applyNumberFormat="0" applyFill="0" applyBorder="0">
      <alignment/>
      <protection locked="0"/>
    </xf>
    <xf numFmtId="0" fontId="0" fillId="0" borderId="0">
      <alignment/>
      <protection/>
    </xf>
    <xf numFmtId="0" fontId="39" fillId="0" borderId="0">
      <alignment/>
      <protection/>
    </xf>
    <xf numFmtId="39"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39" fillId="0" borderId="0" applyFont="0" applyFill="0" applyBorder="0" applyAlignment="0" applyProtection="0"/>
    <xf numFmtId="0" fontId="0" fillId="0" borderId="0">
      <alignment/>
      <protection/>
    </xf>
    <xf numFmtId="0" fontId="49" fillId="0" borderId="0" applyNumberFormat="0" applyFill="0" applyBorder="0">
      <alignment/>
      <protection locked="0"/>
    </xf>
    <xf numFmtId="0" fontId="1" fillId="0" borderId="0">
      <alignment/>
      <protection/>
    </xf>
    <xf numFmtId="0" fontId="1" fillId="0" borderId="0">
      <alignment/>
      <protection/>
    </xf>
    <xf numFmtId="166"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5" fillId="0" borderId="0" applyNumberFormat="0" applyFill="0" applyBorder="0">
      <alignment/>
      <protection locked="0"/>
    </xf>
    <xf numFmtId="0" fontId="40" fillId="0" borderId="0" applyNumberFormat="0" applyFill="0" applyBorder="0">
      <alignment/>
      <protection locked="0"/>
    </xf>
    <xf numFmtId="0" fontId="64"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9" fontId="1" fillId="0" borderId="0" applyFont="0" applyFill="0" applyBorder="0" applyAlignment="0" applyProtection="0"/>
    <xf numFmtId="0" fontId="0" fillId="0" borderId="0" applyNumberFormat="0" applyFont="0" applyFill="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2"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8" borderId="0" applyNumberFormat="0" applyBorder="0" applyAlignment="0" applyProtection="0"/>
    <xf numFmtId="0" fontId="63"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4" borderId="0" applyNumberFormat="0" applyBorder="0" applyAlignment="0" applyProtection="0"/>
    <xf numFmtId="0" fontId="68" fillId="20" borderId="1" applyNumberFormat="0" applyAlignment="0" applyProtection="0"/>
    <xf numFmtId="0" fontId="69" fillId="21" borderId="2" applyNumberFormat="0" applyAlignment="0" applyProtection="0"/>
    <xf numFmtId="0" fontId="70" fillId="0" borderId="0" applyNumberFormat="0" applyFill="0" applyBorder="0" applyAlignment="0" applyProtection="0"/>
    <xf numFmtId="0" fontId="71" fillId="2"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81" fillId="0" borderId="0" applyNumberFormat="0" applyFill="0" applyBorder="0" applyAlignment="0" applyProtection="0"/>
    <xf numFmtId="0" fontId="75" fillId="7" borderId="1" applyNumberFormat="0" applyAlignment="0" applyProtection="0"/>
    <xf numFmtId="0" fontId="76" fillId="0" borderId="6" applyNumberFormat="0" applyFill="0" applyAlignment="0" applyProtection="0"/>
    <xf numFmtId="0" fontId="1" fillId="0" borderId="0">
      <alignment/>
      <protection/>
    </xf>
    <xf numFmtId="0" fontId="0" fillId="22" borderId="7" applyNumberFormat="0" applyFont="0" applyAlignment="0" applyProtection="0"/>
    <xf numFmtId="0" fontId="77" fillId="20" borderId="8" applyNumberFormat="0" applyAlignment="0" applyProtection="0"/>
    <xf numFmtId="0" fontId="0" fillId="0" borderId="0" applyNumberFormat="0" applyFont="0" applyFill="0" applyBorder="0" applyAlignment="0" applyProtection="0"/>
    <xf numFmtId="0" fontId="1" fillId="0" borderId="0">
      <alignment/>
      <protection/>
    </xf>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xf numFmtId="165"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165" fontId="1" fillId="0" borderId="0" applyFont="0" applyFill="0" applyBorder="0" applyAlignment="0" applyProtection="0"/>
    <xf numFmtId="0" fontId="1" fillId="0" borderId="0">
      <alignment/>
      <protection/>
    </xf>
    <xf numFmtId="4" fontId="0"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164"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cellStyleXfs>
  <cellXfs count="392">
    <xf numFmtId="0" fontId="0" fillId="0" borderId="0" xfId="0"/>
    <xf numFmtId="0" fontId="9" fillId="0" borderId="10" xfId="0" applyFont="1" applyFill="1" applyBorder="1" applyAlignment="1" applyProtection="1">
      <alignment horizontal="center" vertical="center"/>
      <protection/>
    </xf>
    <xf numFmtId="167" fontId="23" fillId="2" borderId="0" xfId="0" applyNumberFormat="1" applyFont="1" applyFill="1" applyBorder="1" applyAlignment="1" applyProtection="1">
      <alignment horizontal="left" vertical="top"/>
      <protection/>
    </xf>
    <xf numFmtId="167" fontId="23" fillId="2" borderId="11" xfId="0" applyNumberFormat="1" applyFont="1" applyFill="1" applyBorder="1" applyAlignment="1" applyProtection="1">
      <alignment horizontal="left" vertical="top"/>
      <protection/>
    </xf>
    <xf numFmtId="167" fontId="32" fillId="2" borderId="12" xfId="0" applyNumberFormat="1" applyFont="1" applyFill="1" applyBorder="1" applyAlignment="1" applyProtection="1">
      <alignment horizontal="left" vertical="top"/>
      <protection/>
    </xf>
    <xf numFmtId="167" fontId="32" fillId="2" borderId="13" xfId="0" applyNumberFormat="1" applyFont="1" applyFill="1" applyBorder="1" applyAlignment="1" applyProtection="1">
      <alignment horizontal="left" vertical="top"/>
      <protection/>
    </xf>
    <xf numFmtId="0" fontId="4" fillId="2" borderId="12" xfId="0" applyFont="1" applyFill="1" applyBorder="1" applyAlignment="1" applyProtection="1">
      <alignment horizontal="right" vertical="center"/>
      <protection/>
    </xf>
    <xf numFmtId="0" fontId="4" fillId="2" borderId="0" xfId="0" applyFont="1" applyFill="1" applyBorder="1" applyAlignment="1" applyProtection="1">
      <alignment horizontal="right" vertical="center"/>
      <protection/>
    </xf>
    <xf numFmtId="0" fontId="22" fillId="2" borderId="12" xfId="0" applyFont="1" applyFill="1" applyBorder="1" applyAlignment="1" applyProtection="1">
      <alignment horizontal="left" vertical="center"/>
      <protection/>
    </xf>
    <xf numFmtId="0" fontId="22" fillId="2" borderId="0" xfId="0" applyFont="1" applyFill="1" applyBorder="1" applyAlignment="1" applyProtection="1">
      <alignment horizontal="left" vertical="center"/>
      <protection/>
    </xf>
    <xf numFmtId="167" fontId="28" fillId="2" borderId="12" xfId="0" applyNumberFormat="1" applyFont="1" applyFill="1" applyBorder="1" applyAlignment="1" applyProtection="1">
      <alignment horizontal="left" vertical="center"/>
      <protection/>
    </xf>
    <xf numFmtId="167" fontId="10" fillId="2" borderId="0" xfId="0" applyNumberFormat="1" applyFont="1" applyFill="1" applyBorder="1" applyAlignment="1" applyProtection="1">
      <alignment horizontal="left" vertical="center"/>
      <protection/>
    </xf>
    <xf numFmtId="49" fontId="4" fillId="2" borderId="14" xfId="0" applyNumberFormat="1" applyFont="1" applyFill="1" applyBorder="1" applyAlignment="1" applyProtection="1">
      <alignment horizontal="left" vertical="center" wrapText="1" indent="1"/>
      <protection/>
    </xf>
    <xf numFmtId="0" fontId="0" fillId="0" borderId="0" xfId="0" applyProtection="1">
      <protection/>
    </xf>
    <xf numFmtId="0" fontId="4" fillId="2" borderId="11" xfId="0" applyFont="1" applyFill="1" applyBorder="1" applyAlignment="1" applyProtection="1">
      <alignment horizontal="center" vertical="center"/>
      <protection/>
    </xf>
    <xf numFmtId="168" fontId="2" fillId="2" borderId="0" xfId="0" applyNumberFormat="1" applyFont="1" applyFill="1" applyBorder="1" applyAlignment="1" applyProtection="1">
      <alignment horizontal="left" vertical="top"/>
      <protection/>
    </xf>
    <xf numFmtId="168" fontId="36" fillId="2" borderId="0" xfId="0" applyNumberFormat="1" applyFont="1" applyFill="1" applyBorder="1" applyAlignment="1" applyProtection="1">
      <alignment horizontal="left" vertical="top"/>
      <protection/>
    </xf>
    <xf numFmtId="0" fontId="0" fillId="0" borderId="0" xfId="0" applyAlignment="1" applyProtection="1">
      <alignment vertical="center"/>
      <protection/>
    </xf>
    <xf numFmtId="0" fontId="3" fillId="0" borderId="0" xfId="0" applyFont="1" applyAlignment="1" applyProtection="1">
      <alignment vertical="top"/>
      <protection/>
    </xf>
    <xf numFmtId="0" fontId="0" fillId="0" borderId="0" xfId="0" applyAlignment="1" applyProtection="1">
      <alignment vertical="top"/>
      <protection/>
    </xf>
    <xf numFmtId="0" fontId="31" fillId="0" borderId="0" xfId="0" applyFont="1" applyAlignment="1" applyProtection="1">
      <alignment vertical="top"/>
      <protection/>
    </xf>
    <xf numFmtId="168" fontId="30" fillId="2" borderId="0" xfId="0" applyNumberFormat="1" applyFont="1" applyFill="1" applyBorder="1" applyAlignment="1" applyProtection="1">
      <alignment horizontal="left" vertical="top"/>
      <protection/>
    </xf>
    <xf numFmtId="0" fontId="0" fillId="2" borderId="0" xfId="0" applyFont="1" applyFill="1" applyBorder="1" applyAlignment="1" applyProtection="1">
      <alignment horizontal="left" vertical="center"/>
      <protection/>
    </xf>
    <xf numFmtId="168" fontId="3" fillId="2" borderId="0" xfId="0" applyNumberFormat="1" applyFont="1" applyFill="1" applyBorder="1" applyAlignment="1" applyProtection="1">
      <alignment horizontal="left" vertical="top"/>
      <protection/>
    </xf>
    <xf numFmtId="168" fontId="38" fillId="2" borderId="0" xfId="0" applyNumberFormat="1" applyFont="1" applyFill="1" applyBorder="1" applyAlignment="1" applyProtection="1">
      <alignment horizontal="left" vertical="top"/>
      <protection/>
    </xf>
    <xf numFmtId="0" fontId="9" fillId="23" borderId="10" xfId="0" applyFont="1" applyFill="1" applyBorder="1" applyAlignment="1" applyProtection="1">
      <alignment horizontal="center" vertical="center"/>
      <protection/>
    </xf>
    <xf numFmtId="0" fontId="0" fillId="0" borderId="0" xfId="0" applyBorder="1" applyProtection="1">
      <protection/>
    </xf>
    <xf numFmtId="0" fontId="0" fillId="0" borderId="0" xfId="0" applyAlignment="1" applyProtection="1">
      <alignment/>
      <protection/>
    </xf>
    <xf numFmtId="167" fontId="3" fillId="2" borderId="15" xfId="0" applyNumberFormat="1" applyFont="1" applyFill="1" applyBorder="1" applyAlignment="1" applyProtection="1">
      <alignment horizontal="left" vertical="center"/>
      <protection/>
    </xf>
    <xf numFmtId="168" fontId="2" fillId="2" borderId="15" xfId="0" applyNumberFormat="1" applyFont="1" applyFill="1" applyBorder="1" applyAlignment="1" applyProtection="1">
      <alignment horizontal="left" vertical="top"/>
      <protection/>
    </xf>
    <xf numFmtId="168" fontId="3" fillId="2" borderId="15" xfId="0" applyNumberFormat="1" applyFont="1" applyFill="1" applyBorder="1" applyAlignment="1" applyProtection="1">
      <alignment horizontal="left" vertical="top"/>
      <protection/>
    </xf>
    <xf numFmtId="168" fontId="38" fillId="2" borderId="15" xfId="0" applyNumberFormat="1" applyFont="1" applyFill="1" applyBorder="1" applyAlignment="1" applyProtection="1">
      <alignment horizontal="left" vertical="top"/>
      <protection/>
    </xf>
    <xf numFmtId="168" fontId="3" fillId="2" borderId="16" xfId="0" applyNumberFormat="1" applyFont="1" applyFill="1" applyBorder="1" applyAlignment="1" applyProtection="1">
      <alignment horizontal="left" vertical="top"/>
      <protection/>
    </xf>
    <xf numFmtId="168" fontId="3" fillId="2" borderId="11" xfId="0" applyNumberFormat="1" applyFont="1" applyFill="1" applyBorder="1" applyAlignment="1" applyProtection="1">
      <alignment horizontal="left" vertical="top"/>
      <protection/>
    </xf>
    <xf numFmtId="0" fontId="10" fillId="24" borderId="17" xfId="0" applyFont="1" applyFill="1" applyBorder="1" applyAlignment="1" applyProtection="1">
      <alignment horizontal="center" vertical="center"/>
      <protection/>
    </xf>
    <xf numFmtId="0" fontId="19" fillId="24" borderId="18" xfId="0" applyFont="1" applyFill="1" applyBorder="1" applyAlignment="1" applyProtection="1">
      <alignment horizontal="right"/>
      <protection/>
    </xf>
    <xf numFmtId="0" fontId="19" fillId="24" borderId="0" xfId="0" applyFont="1" applyFill="1" applyBorder="1" applyAlignment="1" applyProtection="1">
      <alignment horizontal="right"/>
      <protection/>
    </xf>
    <xf numFmtId="0" fontId="10" fillId="24" borderId="19" xfId="0" applyFont="1" applyFill="1" applyBorder="1" applyAlignment="1" applyProtection="1">
      <alignment horizontal="center" vertical="center"/>
      <protection/>
    </xf>
    <xf numFmtId="0" fontId="13" fillId="0" borderId="0" xfId="0" applyFont="1" applyBorder="1" applyAlignment="1" applyProtection="1">
      <alignment horizontal="left" indent="6"/>
      <protection/>
    </xf>
    <xf numFmtId="0" fontId="14" fillId="0" borderId="12" xfId="0" applyFont="1" applyBorder="1" applyAlignment="1" applyProtection="1">
      <alignment horizontal="left" indent="3"/>
      <protection/>
    </xf>
    <xf numFmtId="0" fontId="4" fillId="25" borderId="20" xfId="0" applyFont="1" applyFill="1" applyBorder="1" applyAlignment="1" applyProtection="1">
      <alignment horizontal="left" vertical="center" indent="1"/>
      <protection/>
    </xf>
    <xf numFmtId="0" fontId="1" fillId="26" borderId="0" xfId="44" applyFont="1" applyFill="1">
      <alignment/>
      <protection/>
    </xf>
    <xf numFmtId="0" fontId="45" fillId="26" borderId="0" xfId="44" applyFont="1" applyFill="1">
      <alignment/>
      <protection/>
    </xf>
    <xf numFmtId="0" fontId="45" fillId="27" borderId="21" xfId="44" applyFont="1" applyFill="1" applyBorder="1" applyAlignment="1">
      <alignment vertical="center" wrapText="1"/>
      <protection/>
    </xf>
    <xf numFmtId="0" fontId="45" fillId="27" borderId="22" xfId="44" applyFont="1" applyFill="1" applyBorder="1" applyAlignment="1">
      <alignment horizontal="left" vertical="center" wrapText="1"/>
      <protection/>
    </xf>
    <xf numFmtId="0" fontId="45" fillId="26" borderId="0" xfId="24" applyFont="1" applyFill="1">
      <alignment/>
      <protection/>
    </xf>
    <xf numFmtId="0" fontId="45" fillId="27" borderId="23" xfId="44" applyFont="1" applyFill="1" applyBorder="1" applyAlignment="1">
      <alignment horizontal="left" vertical="center" wrapText="1"/>
      <protection/>
    </xf>
    <xf numFmtId="170" fontId="53" fillId="28" borderId="15" xfId="0" applyNumberFormat="1" applyFont="1" applyFill="1" applyBorder="1" applyAlignment="1" applyProtection="1">
      <alignment horizontal="right" vertical="center"/>
      <protection locked="0"/>
    </xf>
    <xf numFmtId="4" fontId="50" fillId="28" borderId="0" xfId="0" applyNumberFormat="1" applyFont="1" applyFill="1" applyBorder="1" applyAlignment="1" applyProtection="1">
      <alignment horizontal="right" vertical="center"/>
      <protection locked="0"/>
    </xf>
    <xf numFmtId="4" fontId="43" fillId="28" borderId="0" xfId="0" applyNumberFormat="1" applyFont="1" applyFill="1" applyBorder="1" applyAlignment="1" applyProtection="1">
      <alignment horizontal="right" vertical="center"/>
      <protection locked="0"/>
    </xf>
    <xf numFmtId="4" fontId="51" fillId="28" borderId="0" xfId="0" applyNumberFormat="1" applyFont="1" applyFill="1" applyBorder="1" applyAlignment="1" applyProtection="1">
      <alignment horizontal="right" vertical="center"/>
      <protection locked="0"/>
    </xf>
    <xf numFmtId="4" fontId="43" fillId="28" borderId="15" xfId="0" applyNumberFormat="1" applyFont="1" applyFill="1" applyBorder="1" applyAlignment="1" applyProtection="1">
      <alignment horizontal="right" vertical="center"/>
      <protection locked="0"/>
    </xf>
    <xf numFmtId="0" fontId="0" fillId="0" borderId="0" xfId="0" applyNumberFormat="1" applyBorder="1" applyAlignment="1" applyProtection="1">
      <alignment/>
      <protection/>
    </xf>
    <xf numFmtId="0" fontId="35" fillId="0" borderId="0" xfId="0" applyNumberFormat="1" applyFont="1" applyBorder="1" applyAlignment="1" applyProtection="1">
      <alignment horizontal="center" vertical="center"/>
      <protection/>
    </xf>
    <xf numFmtId="0" fontId="3" fillId="29" borderId="0" xfId="0" applyNumberFormat="1" applyFont="1" applyFill="1" applyBorder="1" applyAlignment="1" applyProtection="1">
      <alignment horizontal="center" vertical="center" wrapText="1"/>
      <protection/>
    </xf>
    <xf numFmtId="0" fontId="11" fillId="29" borderId="0" xfId="0" applyNumberFormat="1" applyFont="1" applyFill="1" applyBorder="1" applyAlignment="1" applyProtection="1">
      <alignment horizontal="right" vertical="center"/>
      <protection/>
    </xf>
    <xf numFmtId="0" fontId="3" fillId="29" borderId="0" xfId="0" applyNumberFormat="1" applyFont="1" applyFill="1" applyBorder="1" applyAlignment="1" applyProtection="1">
      <alignment horizontal="right" vertical="center"/>
      <protection/>
    </xf>
    <xf numFmtId="0" fontId="2" fillId="29" borderId="0" xfId="0" applyNumberFormat="1" applyFont="1" applyFill="1" applyBorder="1" applyAlignment="1" applyProtection="1">
      <alignment horizontal="right" vertical="top"/>
      <protection/>
    </xf>
    <xf numFmtId="0" fontId="2" fillId="4" borderId="0" xfId="0" applyNumberFormat="1" applyFont="1" applyFill="1" applyBorder="1" applyAlignment="1" applyProtection="1">
      <alignment horizontal="right" vertical="top"/>
      <protection/>
    </xf>
    <xf numFmtId="0" fontId="3" fillId="4" borderId="0" xfId="0" applyNumberFormat="1" applyFont="1" applyFill="1" applyBorder="1" applyAlignment="1" applyProtection="1">
      <alignment horizontal="right" vertical="top"/>
      <protection/>
    </xf>
    <xf numFmtId="0" fontId="38" fillId="4" borderId="0" xfId="0" applyNumberFormat="1" applyFont="1" applyFill="1" applyBorder="1" applyAlignment="1" applyProtection="1">
      <alignment horizontal="right" vertical="top"/>
      <protection/>
    </xf>
    <xf numFmtId="0" fontId="3" fillId="29" borderId="0" xfId="0" applyNumberFormat="1" applyFont="1" applyFill="1" applyBorder="1" applyAlignment="1" applyProtection="1">
      <alignment horizontal="right" vertical="top"/>
      <protection/>
    </xf>
    <xf numFmtId="0" fontId="2" fillId="29" borderId="0" xfId="0" applyNumberFormat="1" applyFont="1" applyFill="1" applyBorder="1" applyAlignment="1" applyProtection="1">
      <alignment horizontal="right"/>
      <protection/>
    </xf>
    <xf numFmtId="0" fontId="2" fillId="29" borderId="0" xfId="0" applyNumberFormat="1" applyFont="1" applyFill="1" applyBorder="1" applyAlignment="1" applyProtection="1">
      <alignment horizontal="right" vertical="center"/>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4" fontId="52" fillId="28" borderId="0" xfId="0" applyNumberFormat="1" applyFont="1" applyFill="1" applyBorder="1" applyAlignment="1" applyProtection="1">
      <alignment horizontal="right" vertical="center"/>
      <protection locked="0"/>
    </xf>
    <xf numFmtId="0" fontId="4" fillId="0" borderId="24" xfId="0" applyFont="1" applyFill="1" applyBorder="1" applyAlignment="1" applyProtection="1">
      <alignment horizontal="center" vertical="center"/>
      <protection/>
    </xf>
    <xf numFmtId="0" fontId="37" fillId="29" borderId="0" xfId="0" applyNumberFormat="1" applyFont="1" applyFill="1" applyAlignment="1" applyProtection="1">
      <alignment horizontal="right" vertical="center"/>
      <protection/>
    </xf>
    <xf numFmtId="0" fontId="0" fillId="0" borderId="0" xfId="0" applyFill="1" applyProtection="1">
      <protection/>
    </xf>
    <xf numFmtId="0" fontId="10" fillId="0" borderId="12" xfId="0" applyFont="1" applyBorder="1" applyAlignment="1" applyProtection="1">
      <alignment horizontal="left" indent="6"/>
      <protection/>
    </xf>
    <xf numFmtId="0" fontId="13" fillId="0" borderId="0" xfId="0" applyFont="1" applyBorder="1" applyAlignment="1" applyProtection="1">
      <alignment horizontal="left" indent="3"/>
      <protection/>
    </xf>
    <xf numFmtId="4" fontId="52" fillId="28" borderId="15" xfId="0" applyNumberFormat="1" applyFont="1" applyFill="1" applyBorder="1" applyAlignment="1" applyProtection="1">
      <alignment horizontal="right" vertical="center"/>
      <protection locked="0"/>
    </xf>
    <xf numFmtId="4" fontId="50" fillId="28" borderId="15" xfId="0" applyNumberFormat="1" applyFont="1" applyFill="1" applyBorder="1" applyAlignment="1" applyProtection="1">
      <alignment horizontal="right" vertical="center"/>
      <protection locked="0"/>
    </xf>
    <xf numFmtId="4" fontId="53" fillId="28" borderId="25" xfId="0" applyNumberFormat="1" applyFont="1" applyFill="1" applyBorder="1" applyAlignment="1" applyProtection="1">
      <alignment horizontal="right" vertical="center"/>
      <protection locked="0"/>
    </xf>
    <xf numFmtId="4" fontId="53" fillId="28" borderId="15" xfId="0" applyNumberFormat="1" applyFont="1" applyFill="1" applyBorder="1" applyAlignment="1" applyProtection="1">
      <alignment horizontal="right" vertical="center"/>
      <protection locked="0"/>
    </xf>
    <xf numFmtId="4" fontId="53" fillId="28" borderId="16" xfId="0" applyNumberFormat="1" applyFont="1" applyFill="1" applyBorder="1" applyAlignment="1" applyProtection="1">
      <alignment horizontal="right" vertical="center"/>
      <protection locked="0"/>
    </xf>
    <xf numFmtId="4" fontId="53" fillId="28" borderId="18" xfId="0" applyNumberFormat="1" applyFont="1" applyFill="1" applyBorder="1" applyAlignment="1" applyProtection="1">
      <alignment horizontal="right" vertical="center"/>
      <protection locked="0"/>
    </xf>
    <xf numFmtId="4" fontId="53" fillId="28" borderId="0" xfId="0" applyNumberFormat="1" applyFont="1" applyFill="1" applyBorder="1" applyAlignment="1" applyProtection="1">
      <alignment horizontal="right" vertical="center"/>
      <protection locked="0"/>
    </xf>
    <xf numFmtId="4" fontId="53" fillId="28" borderId="11" xfId="0" applyNumberFormat="1" applyFont="1" applyFill="1" applyBorder="1" applyAlignment="1" applyProtection="1">
      <alignment horizontal="right" vertical="center"/>
      <protection locked="0"/>
    </xf>
    <xf numFmtId="169" fontId="44" fillId="30" borderId="26" xfId="0" applyNumberFormat="1" applyFont="1" applyFill="1" applyBorder="1" applyAlignment="1" applyProtection="1">
      <alignment horizontal="right" vertical="center"/>
      <protection locked="0"/>
    </xf>
    <xf numFmtId="0" fontId="44" fillId="30" borderId="26" xfId="0" applyFont="1" applyFill="1" applyBorder="1" applyAlignment="1" applyProtection="1">
      <alignment horizontal="right" vertical="center"/>
      <protection locked="0"/>
    </xf>
    <xf numFmtId="0" fontId="44" fillId="30" borderId="27" xfId="0" applyFont="1" applyFill="1" applyBorder="1" applyAlignment="1" applyProtection="1">
      <alignment horizontal="right" vertical="center"/>
      <protection locked="0"/>
    </xf>
    <xf numFmtId="0" fontId="44" fillId="30" borderId="28" xfId="0" applyFont="1" applyFill="1" applyBorder="1" applyAlignment="1" applyProtection="1">
      <alignment horizontal="right" vertical="center"/>
      <protection locked="0"/>
    </xf>
    <xf numFmtId="0" fontId="44" fillId="30" borderId="29" xfId="0" applyFont="1" applyFill="1" applyBorder="1" applyAlignment="1" applyProtection="1">
      <alignment horizontal="right" vertical="center"/>
      <protection locked="0"/>
    </xf>
    <xf numFmtId="169" fontId="44" fillId="30" borderId="28" xfId="0" applyNumberFormat="1" applyFont="1" applyFill="1" applyBorder="1" applyAlignment="1" applyProtection="1">
      <alignment horizontal="right" vertical="center"/>
      <protection locked="0"/>
    </xf>
    <xf numFmtId="169" fontId="44" fillId="30" borderId="29" xfId="0" applyNumberFormat="1" applyFont="1" applyFill="1" applyBorder="1" applyAlignment="1" applyProtection="1">
      <alignment horizontal="right" vertical="center"/>
      <protection locked="0"/>
    </xf>
    <xf numFmtId="169" fontId="44" fillId="30" borderId="27" xfId="0" applyNumberFormat="1" applyFont="1" applyFill="1" applyBorder="1" applyAlignment="1" applyProtection="1">
      <alignment horizontal="right" vertical="center"/>
      <protection locked="0"/>
    </xf>
    <xf numFmtId="169" fontId="44" fillId="30" borderId="30" xfId="0" applyNumberFormat="1" applyFont="1" applyFill="1" applyBorder="1" applyAlignment="1" applyProtection="1">
      <alignment horizontal="right" vertical="center"/>
      <protection locked="0"/>
    </xf>
    <xf numFmtId="169" fontId="44" fillId="30" borderId="14" xfId="0" applyNumberFormat="1" applyFont="1" applyFill="1" applyBorder="1" applyAlignment="1" applyProtection="1">
      <alignment horizontal="right" vertical="center"/>
      <protection locked="0"/>
    </xf>
    <xf numFmtId="0" fontId="45" fillId="27" borderId="23" xfId="24" applyFont="1" applyFill="1" applyBorder="1">
      <alignment/>
      <protection/>
    </xf>
    <xf numFmtId="0" fontId="45" fillId="27" borderId="23" xfId="24" applyFont="1" applyFill="1" applyBorder="1" applyAlignment="1">
      <alignment wrapText="1"/>
      <protection/>
    </xf>
    <xf numFmtId="0" fontId="45" fillId="27" borderId="23" xfId="24" applyFont="1" applyFill="1" applyBorder="1" applyAlignment="1">
      <alignment/>
      <protection/>
    </xf>
    <xf numFmtId="0" fontId="1" fillId="26" borderId="0" xfId="44" applyFont="1" applyFill="1">
      <alignment/>
      <protection/>
    </xf>
    <xf numFmtId="0" fontId="1" fillId="27" borderId="23" xfId="44" applyFont="1" applyFill="1" applyBorder="1" quotePrefix="1">
      <alignment/>
      <protection/>
    </xf>
    <xf numFmtId="0" fontId="1" fillId="27" borderId="23" xfId="44" applyFont="1" applyFill="1" applyBorder="1">
      <alignment/>
      <protection/>
    </xf>
    <xf numFmtId="0" fontId="1" fillId="27" borderId="23" xfId="44" applyFont="1" applyFill="1" applyBorder="1" applyAlignment="1">
      <alignment horizontal="center"/>
      <protection/>
    </xf>
    <xf numFmtId="0" fontId="45" fillId="27" borderId="23" xfId="44" applyFont="1" applyFill="1" applyBorder="1" applyAlignment="1">
      <alignment horizontal="center" vertical="center" wrapText="1"/>
      <protection/>
    </xf>
    <xf numFmtId="0" fontId="1" fillId="27" borderId="23" xfId="44" applyFont="1" applyFill="1" applyBorder="1" applyAlignment="1">
      <alignment horizontal="left"/>
      <protection/>
    </xf>
    <xf numFmtId="0" fontId="45" fillId="27" borderId="23" xfId="24" applyFont="1" applyFill="1" applyBorder="1" applyAlignment="1">
      <alignment horizontal="left"/>
      <protection/>
    </xf>
    <xf numFmtId="0" fontId="45" fillId="31" borderId="31" xfId="24" applyFont="1" applyFill="1" applyBorder="1" applyAlignment="1">
      <alignment horizontal="center"/>
      <protection/>
    </xf>
    <xf numFmtId="4" fontId="60" fillId="32" borderId="23" xfId="0" applyNumberFormat="1" applyFont="1" applyFill="1" applyBorder="1" applyAlignment="1" applyProtection="1">
      <alignment horizontal="left" vertical="center"/>
      <protection locked="0"/>
    </xf>
    <xf numFmtId="4" fontId="53" fillId="33" borderId="23" xfId="0" applyNumberFormat="1" applyFont="1" applyFill="1" applyBorder="1" applyAlignment="1" applyProtection="1">
      <alignment horizontal="left" vertical="center"/>
      <protection locked="0"/>
    </xf>
    <xf numFmtId="4" fontId="53" fillId="34" borderId="23" xfId="0" applyNumberFormat="1" applyFont="1" applyFill="1" applyBorder="1" applyAlignment="1" applyProtection="1">
      <alignment horizontal="left" vertical="center"/>
      <protection locked="0"/>
    </xf>
    <xf numFmtId="4" fontId="61" fillId="34" borderId="23" xfId="0" applyNumberFormat="1" applyFont="1" applyFill="1" applyBorder="1" applyAlignment="1" applyProtection="1">
      <alignment horizontal="left" vertical="center"/>
      <protection locked="0"/>
    </xf>
    <xf numFmtId="169" fontId="62" fillId="30" borderId="23" xfId="0" applyNumberFormat="1" applyFont="1" applyFill="1" applyBorder="1" applyAlignment="1" applyProtection="1">
      <alignment horizontal="left" vertical="top"/>
      <protection locked="0"/>
    </xf>
    <xf numFmtId="4" fontId="60" fillId="35" borderId="23" xfId="0" applyNumberFormat="1" applyFont="1" applyFill="1" applyBorder="1" applyAlignment="1" applyProtection="1">
      <alignment horizontal="left" vertical="center"/>
      <protection locked="0"/>
    </xf>
    <xf numFmtId="0" fontId="45" fillId="31" borderId="23" xfId="44" applyFont="1" applyFill="1" applyBorder="1" applyAlignment="1">
      <alignment horizontal="center" vertical="center" wrapText="1"/>
      <protection/>
    </xf>
    <xf numFmtId="4" fontId="60" fillId="36" borderId="23" xfId="0" applyNumberFormat="1" applyFont="1" applyFill="1" applyBorder="1" applyAlignment="1" applyProtection="1">
      <alignment horizontal="left" vertical="center"/>
      <protection locked="0"/>
    </xf>
    <xf numFmtId="4" fontId="60" fillId="37" borderId="23" xfId="0" applyNumberFormat="1" applyFont="1" applyFill="1" applyBorder="1" applyAlignment="1" applyProtection="1">
      <alignment horizontal="left" vertical="center"/>
      <protection locked="0"/>
    </xf>
    <xf numFmtId="4" fontId="0" fillId="0" borderId="31" xfId="0" applyNumberFormat="1" applyFont="1" applyFill="1" applyBorder="1" applyAlignment="1" applyProtection="1">
      <alignment horizontal="left" vertical="center"/>
      <protection locked="0"/>
    </xf>
    <xf numFmtId="0" fontId="45" fillId="27" borderId="23" xfId="24" applyFont="1" applyFill="1" applyBorder="1">
      <alignment/>
      <protection/>
    </xf>
    <xf numFmtId="0" fontId="45" fillId="27" borderId="23" xfId="24" applyFont="1" applyFill="1" applyBorder="1" applyAlignment="1">
      <alignment horizontal="center"/>
      <protection/>
    </xf>
    <xf numFmtId="0" fontId="1" fillId="27" borderId="32" xfId="45" applyFill="1" applyBorder="1" applyAlignment="1">
      <alignment horizontal="left"/>
      <protection/>
    </xf>
    <xf numFmtId="0" fontId="1" fillId="27" borderId="32" xfId="45" applyFill="1" applyBorder="1" applyAlignment="1">
      <alignment/>
      <protection/>
    </xf>
    <xf numFmtId="0" fontId="45" fillId="27" borderId="23" xfId="24" applyFont="1" applyFill="1" applyBorder="1">
      <alignment/>
      <protection/>
    </xf>
    <xf numFmtId="0" fontId="45" fillId="27" borderId="23" xfId="24" applyFont="1" applyFill="1" applyBorder="1">
      <alignment/>
      <protection/>
    </xf>
    <xf numFmtId="0" fontId="45" fillId="31" borderId="23" xfId="119" applyFont="1" applyFill="1" applyBorder="1" applyAlignment="1">
      <alignment horizontal="center" vertical="center" wrapText="1"/>
      <protection/>
    </xf>
    <xf numFmtId="4" fontId="82" fillId="38" borderId="23" xfId="47" applyNumberFormat="1" applyFont="1" applyFill="1" applyBorder="1" applyAlignment="1" applyProtection="1">
      <alignment horizontal="left" vertical="center"/>
      <protection locked="0"/>
    </xf>
    <xf numFmtId="4" fontId="62" fillId="0" borderId="31" xfId="0" applyNumberFormat="1" applyFont="1" applyFill="1" applyBorder="1" applyAlignment="1" applyProtection="1">
      <alignment horizontal="left" vertical="center"/>
      <protection locked="0"/>
    </xf>
    <xf numFmtId="0" fontId="45" fillId="26" borderId="0" xfId="44" applyFont="1" applyFill="1" applyAlignment="1">
      <alignment horizontal="right"/>
      <protection/>
    </xf>
    <xf numFmtId="0" fontId="45" fillId="27" borderId="23" xfId="135" applyFont="1" applyFill="1" applyBorder="1" applyAlignment="1">
      <alignment horizontal="left" vertical="center" wrapText="1"/>
      <protection/>
    </xf>
    <xf numFmtId="0" fontId="45" fillId="27" borderId="23" xfId="135" applyFont="1" applyFill="1" applyBorder="1" applyAlignment="1">
      <alignment vertical="center" wrapText="1"/>
      <protection/>
    </xf>
    <xf numFmtId="0" fontId="83" fillId="39" borderId="23" xfId="44" applyFont="1" applyFill="1" applyBorder="1" applyAlignment="1">
      <alignment horizontal="center" vertical="center" wrapText="1"/>
      <protection/>
    </xf>
    <xf numFmtId="0" fontId="46" fillId="40" borderId="23" xfId="44" applyFont="1" applyFill="1" applyBorder="1" applyAlignment="1">
      <alignment horizontal="center" vertical="center" wrapText="1"/>
      <protection/>
    </xf>
    <xf numFmtId="0" fontId="83" fillId="39" borderId="23" xfId="44" applyFont="1" applyFill="1" applyBorder="1" applyAlignment="1">
      <alignment horizontal="left" vertical="center" wrapText="1"/>
      <protection/>
    </xf>
    <xf numFmtId="0" fontId="46" fillId="40" borderId="23" xfId="45" applyFont="1" applyFill="1" applyBorder="1" applyAlignment="1">
      <alignment horizontal="center" vertical="center" wrapText="1"/>
      <protection/>
    </xf>
    <xf numFmtId="0" fontId="45" fillId="40" borderId="23" xfId="44" applyFont="1" applyFill="1" applyBorder="1" applyAlignment="1">
      <alignment horizontal="center"/>
      <protection/>
    </xf>
    <xf numFmtId="0" fontId="1" fillId="27" borderId="23" xfId="44" applyFont="1" applyFill="1" applyBorder="1" applyAlignment="1">
      <alignment horizontal="left"/>
      <protection/>
    </xf>
    <xf numFmtId="0" fontId="45" fillId="27" borderId="23" xfId="44" applyFont="1" applyFill="1" applyBorder="1" applyAlignment="1">
      <alignment vertical="center" wrapText="1"/>
      <protection/>
    </xf>
    <xf numFmtId="0" fontId="45" fillId="27" borderId="23" xfId="44" applyFont="1" applyFill="1" applyBorder="1" applyAlignment="1">
      <alignment horizontal="left" vertical="center" wrapText="1"/>
      <protection/>
    </xf>
    <xf numFmtId="0" fontId="45" fillId="27" borderId="31" xfId="24" applyFont="1" applyFill="1" applyBorder="1" applyAlignment="1">
      <alignment wrapText="1"/>
      <protection/>
    </xf>
    <xf numFmtId="0" fontId="45" fillId="27" borderId="31" xfId="24" applyFont="1" applyFill="1" applyBorder="1" applyAlignment="1" quotePrefix="1">
      <alignment wrapText="1"/>
      <protection/>
    </xf>
    <xf numFmtId="0" fontId="1" fillId="27" borderId="23" xfId="44" applyFont="1" applyFill="1" applyBorder="1" applyAlignment="1">
      <alignment horizontal="center"/>
      <protection/>
    </xf>
    <xf numFmtId="0" fontId="85" fillId="27" borderId="23" xfId="44" applyFont="1" applyFill="1" applyBorder="1" quotePrefix="1">
      <alignment/>
      <protection/>
    </xf>
    <xf numFmtId="0" fontId="85" fillId="27" borderId="23" xfId="44" applyFont="1" applyFill="1" applyBorder="1">
      <alignment/>
      <protection/>
    </xf>
    <xf numFmtId="0" fontId="85" fillId="27" borderId="23" xfId="44" applyFont="1" applyFill="1" applyBorder="1" applyAlignment="1">
      <alignment horizontal="center"/>
      <protection/>
    </xf>
    <xf numFmtId="0" fontId="46" fillId="27" borderId="23" xfId="24" applyFont="1" applyFill="1" applyBorder="1">
      <alignment/>
      <protection/>
    </xf>
    <xf numFmtId="0" fontId="1" fillId="27" borderId="23" xfId="44" applyFont="1" applyFill="1" applyBorder="1">
      <alignment/>
      <protection/>
    </xf>
    <xf numFmtId="0" fontId="1" fillId="27" borderId="23" xfId="44" applyFont="1" applyFill="1" applyBorder="1">
      <alignmen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17"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83" fillId="39" borderId="0" xfId="44" applyFont="1" applyFill="1" applyBorder="1" applyAlignment="1">
      <alignment horizontal="center"/>
      <protection/>
    </xf>
    <xf numFmtId="0" fontId="46" fillId="40" borderId="0" xfId="45" applyFont="1" applyFill="1" applyBorder="1" applyAlignment="1">
      <alignment horizontal="center" vertical="center" wrapText="1"/>
      <protection/>
    </xf>
    <xf numFmtId="0" fontId="0" fillId="41" borderId="24" xfId="0" applyFont="1" applyFill="1" applyBorder="1" applyAlignment="1" applyProtection="1">
      <alignment vertical="center"/>
      <protection/>
    </xf>
    <xf numFmtId="0" fontId="1" fillId="27" borderId="23" xfId="44" applyFont="1" applyFill="1" applyBorder="1" applyAlignment="1">
      <alignment horizontal="left"/>
      <protection/>
    </xf>
    <xf numFmtId="9" fontId="1" fillId="27" borderId="23" xfId="44" applyNumberFormat="1" applyFont="1" applyFill="1" applyBorder="1" applyAlignment="1">
      <alignment horizontal="center"/>
      <protection/>
    </xf>
    <xf numFmtId="9" fontId="1" fillId="40" borderId="23" xfId="44" applyNumberFormat="1" applyFont="1" applyFill="1" applyBorder="1" applyAlignment="1">
      <alignment horizontal="center"/>
      <protection/>
    </xf>
    <xf numFmtId="9" fontId="1" fillId="42" borderId="23" xfId="44" applyNumberFormat="1" applyFont="1" applyFill="1" applyBorder="1" applyAlignment="1">
      <alignment horizontal="center"/>
      <protection/>
    </xf>
    <xf numFmtId="9" fontId="88" fillId="27" borderId="23" xfId="44" applyNumberFormat="1" applyFont="1" applyFill="1" applyBorder="1" applyAlignment="1">
      <alignment horizontal="center"/>
      <protection/>
    </xf>
    <xf numFmtId="9" fontId="45" fillId="39" borderId="23" xfId="44" applyNumberFormat="1" applyFont="1" applyFill="1" applyBorder="1" applyAlignment="1">
      <alignment horizontal="center"/>
      <protection/>
    </xf>
    <xf numFmtId="9" fontId="85" fillId="40" borderId="23" xfId="44" applyNumberFormat="1" applyFont="1" applyFill="1" applyBorder="1" applyAlignment="1">
      <alignment horizontal="center"/>
      <protection/>
    </xf>
    <xf numFmtId="9" fontId="85" fillId="27" borderId="23" xfId="44" applyNumberFormat="1" applyFont="1" applyFill="1" applyBorder="1" applyAlignment="1">
      <alignment horizontal="center"/>
      <protection/>
    </xf>
    <xf numFmtId="9" fontId="85" fillId="42" borderId="23" xfId="44" applyNumberFormat="1" applyFont="1" applyFill="1" applyBorder="1" applyAlignment="1">
      <alignment horizontal="center"/>
      <protection/>
    </xf>
    <xf numFmtId="0" fontId="85" fillId="40" borderId="23" xfId="44" applyFont="1" applyFill="1" applyBorder="1" applyAlignment="1">
      <alignment horizontal="center"/>
      <protection/>
    </xf>
    <xf numFmtId="0" fontId="88" fillId="40" borderId="23" xfId="44" applyFont="1" applyFill="1" applyBorder="1" applyAlignment="1">
      <alignment horizontal="center"/>
      <protection/>
    </xf>
    <xf numFmtId="0" fontId="89" fillId="40" borderId="23" xfId="44" applyFont="1" applyFill="1" applyBorder="1" applyAlignment="1">
      <alignment horizontal="center"/>
      <protection/>
    </xf>
    <xf numFmtId="0" fontId="1" fillId="40" borderId="23" xfId="44" applyFont="1" applyFill="1" applyBorder="1" applyAlignment="1">
      <alignment horizontal="center"/>
      <protection/>
    </xf>
    <xf numFmtId="0" fontId="1" fillId="42" borderId="23" xfId="44" applyFont="1" applyFill="1" applyBorder="1" applyAlignment="1">
      <alignment horizontal="center"/>
      <protection/>
    </xf>
    <xf numFmtId="0" fontId="85" fillId="42" borderId="23" xfId="44" applyFont="1" applyFill="1" applyBorder="1" applyAlignment="1">
      <alignment horizontal="center"/>
      <protection/>
    </xf>
    <xf numFmtId="9" fontId="89" fillId="31" borderId="23" xfId="44" applyNumberFormat="1" applyFont="1" applyFill="1" applyBorder="1" applyAlignment="1">
      <alignment horizontal="center"/>
      <protection/>
    </xf>
    <xf numFmtId="0" fontId="85" fillId="31" borderId="23" xfId="44" applyFont="1" applyFill="1" applyBorder="1" applyAlignment="1">
      <alignment horizontal="center"/>
      <protection/>
    </xf>
    <xf numFmtId="9" fontId="85" fillId="31" borderId="23" xfId="44" applyNumberFormat="1" applyFont="1" applyFill="1" applyBorder="1" applyAlignment="1">
      <alignment horizontal="center"/>
      <protection/>
    </xf>
    <xf numFmtId="9" fontId="1" fillId="31" borderId="23" xfId="44" applyNumberFormat="1" applyFont="1" applyFill="1" applyBorder="1" applyAlignment="1">
      <alignment horizontal="center"/>
      <protection/>
    </xf>
    <xf numFmtId="0" fontId="1" fillId="31" borderId="23" xfId="44" applyFont="1" applyFill="1" applyBorder="1" applyAlignment="1">
      <alignment horizontal="center"/>
      <protection/>
    </xf>
    <xf numFmtId="9" fontId="89" fillId="40" borderId="23" xfId="44" applyNumberFormat="1" applyFont="1" applyFill="1" applyBorder="1" applyAlignment="1">
      <alignment horizontal="center"/>
      <protection/>
    </xf>
    <xf numFmtId="0" fontId="89" fillId="39" borderId="23" xfId="44" applyFont="1" applyFill="1" applyBorder="1" applyAlignment="1">
      <alignment horizontal="center"/>
      <protection/>
    </xf>
    <xf numFmtId="9" fontId="1" fillId="39" borderId="23" xfId="44" applyNumberFormat="1" applyFont="1" applyFill="1" applyBorder="1" applyAlignment="1">
      <alignment horizontal="center"/>
      <protection/>
    </xf>
    <xf numFmtId="9" fontId="89" fillId="27" borderId="23" xfId="44" applyNumberFormat="1" applyFont="1" applyFill="1" applyBorder="1" applyAlignment="1">
      <alignment horizontal="center"/>
      <protection/>
    </xf>
    <xf numFmtId="9" fontId="85" fillId="43" borderId="23" xfId="44" applyNumberFormat="1" applyFont="1" applyFill="1" applyBorder="1" applyAlignment="1">
      <alignment horizontal="center"/>
      <protection/>
    </xf>
    <xf numFmtId="0" fontId="1" fillId="27" borderId="23" xfId="44" applyFont="1" applyFill="1" applyBorder="1">
      <alignment/>
      <protection/>
    </xf>
    <xf numFmtId="0" fontId="17" fillId="0" borderId="12" xfId="0" applyFont="1" applyBorder="1" applyAlignment="1" applyProtection="1">
      <alignment horizontal="left" indent="2"/>
      <protection/>
    </xf>
    <xf numFmtId="0" fontId="17" fillId="0" borderId="0"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17" fillId="0" borderId="13" xfId="0" applyFont="1" applyBorder="1" applyAlignment="1" applyProtection="1">
      <alignment horizontal="left" indent="2"/>
      <protection/>
    </xf>
    <xf numFmtId="0" fontId="17" fillId="0" borderId="11" xfId="0" applyFont="1" applyBorder="1" applyAlignment="1" applyProtection="1">
      <alignment horizontal="left" indent="2"/>
      <protection/>
    </xf>
    <xf numFmtId="0" fontId="17" fillId="0" borderId="0" xfId="0" applyFont="1" applyBorder="1" applyAlignment="1" applyProtection="1">
      <alignment horizontal="left" indent="1"/>
      <protection/>
    </xf>
    <xf numFmtId="0" fontId="0" fillId="0" borderId="0" xfId="0" applyNumberFormat="1" applyFill="1" applyBorder="1" applyAlignment="1" applyProtection="1">
      <alignment/>
      <protection/>
    </xf>
    <xf numFmtId="0" fontId="19" fillId="24" borderId="11" xfId="0" applyFont="1" applyFill="1" applyBorder="1" applyAlignment="1" applyProtection="1">
      <alignment horizontal="right"/>
      <protection/>
    </xf>
    <xf numFmtId="0" fontId="1" fillId="27" borderId="23" xfId="44" applyFont="1" applyFill="1" applyBorder="1">
      <alignment/>
      <protection/>
    </xf>
    <xf numFmtId="172" fontId="43" fillId="28" borderId="15" xfId="0" applyNumberFormat="1" applyFont="1" applyFill="1" applyBorder="1" applyAlignment="1" applyProtection="1">
      <alignment horizontal="right" vertical="center"/>
      <protection locked="0"/>
    </xf>
    <xf numFmtId="172" fontId="50" fillId="28" borderId="15" xfId="0" applyNumberFormat="1" applyFont="1" applyFill="1" applyBorder="1" applyAlignment="1" applyProtection="1">
      <alignment horizontal="right" vertical="center"/>
      <protection locked="0"/>
    </xf>
    <xf numFmtId="172" fontId="53" fillId="28" borderId="15" xfId="0" applyNumberFormat="1" applyFont="1" applyFill="1" applyBorder="1" applyAlignment="1" applyProtection="1">
      <alignment horizontal="right" vertical="center"/>
      <protection locked="0"/>
    </xf>
    <xf numFmtId="167" fontId="23" fillId="44" borderId="0" xfId="0" applyNumberFormat="1" applyFont="1" applyFill="1" applyBorder="1" applyAlignment="1" applyProtection="1">
      <alignment horizontal="left" vertical="top"/>
      <protection/>
    </xf>
    <xf numFmtId="0" fontId="0" fillId="44" borderId="0" xfId="0" applyFont="1" applyFill="1" applyBorder="1" applyAlignment="1" applyProtection="1">
      <alignment horizontal="left" vertical="center"/>
      <protection/>
    </xf>
    <xf numFmtId="167" fontId="3"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72" fontId="53" fillId="28" borderId="21" xfId="0" applyNumberFormat="1" applyFont="1" applyFill="1" applyBorder="1" applyAlignment="1" applyProtection="1">
      <alignment horizontal="right" vertical="center"/>
      <protection locked="0"/>
    </xf>
    <xf numFmtId="172" fontId="43" fillId="28" borderId="28" xfId="0" applyNumberFormat="1" applyFont="1" applyFill="1" applyBorder="1" applyAlignment="1" applyProtection="1">
      <alignment horizontal="right" vertical="center"/>
      <protection locked="0"/>
    </xf>
    <xf numFmtId="172" fontId="50" fillId="28" borderId="33" xfId="0" applyNumberFormat="1" applyFont="1" applyFill="1" applyBorder="1" applyAlignment="1" applyProtection="1">
      <alignment horizontal="right" vertical="center"/>
      <protection locked="0"/>
    </xf>
    <xf numFmtId="172" fontId="43" fillId="28" borderId="33" xfId="0" applyNumberFormat="1" applyFont="1" applyFill="1" applyBorder="1" applyAlignment="1" applyProtection="1">
      <alignment horizontal="right" vertical="center"/>
      <protection locked="0"/>
    </xf>
    <xf numFmtId="172" fontId="53" fillId="28" borderId="22" xfId="0" applyNumberFormat="1" applyFont="1" applyFill="1" applyBorder="1" applyAlignment="1" applyProtection="1">
      <alignment horizontal="right" vertical="center"/>
      <protection locked="0"/>
    </xf>
    <xf numFmtId="172" fontId="53" fillId="28" borderId="33" xfId="0" applyNumberFormat="1" applyFont="1" applyFill="1" applyBorder="1" applyAlignment="1" applyProtection="1">
      <alignment horizontal="right" vertical="center"/>
      <protection locked="0"/>
    </xf>
    <xf numFmtId="0" fontId="8" fillId="44" borderId="34" xfId="0" applyFont="1" applyFill="1" applyBorder="1" applyAlignment="1" applyProtection="1">
      <alignment horizontal="left" vertical="center" indent="1"/>
      <protection/>
    </xf>
    <xf numFmtId="0" fontId="35"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top"/>
      <protection/>
    </xf>
    <xf numFmtId="0" fontId="3" fillId="0" borderId="0" xfId="0" applyNumberFormat="1" applyFont="1" applyFill="1" applyBorder="1" applyAlignment="1" applyProtection="1">
      <alignment horizontal="right" vertical="top"/>
      <protection/>
    </xf>
    <xf numFmtId="0" fontId="38" fillId="0" borderId="0" xfId="0" applyNumberFormat="1" applyFont="1" applyFill="1" applyBorder="1" applyAlignment="1" applyProtection="1">
      <alignment horizontal="right" vertical="top"/>
      <protection/>
    </xf>
    <xf numFmtId="0" fontId="37" fillId="0" borderId="0" xfId="0" applyNumberFormat="1" applyFont="1" applyFill="1" applyAlignment="1" applyProtection="1">
      <alignment horizontal="right" vertical="center"/>
      <protection/>
    </xf>
    <xf numFmtId="0" fontId="2" fillId="0" borderId="0" xfId="0" applyNumberFormat="1" applyFont="1" applyFill="1" applyBorder="1" applyAlignment="1" applyProtection="1">
      <alignment horizontal="right"/>
      <protection/>
    </xf>
    <xf numFmtId="0" fontId="3" fillId="29"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8" fillId="44" borderId="0" xfId="0" applyFont="1" applyFill="1" applyBorder="1" applyAlignment="1" applyProtection="1">
      <alignment horizontal="left" vertical="top"/>
      <protection/>
    </xf>
    <xf numFmtId="0" fontId="94" fillId="0" borderId="21" xfId="0" applyFont="1" applyFill="1" applyBorder="1" applyAlignment="1" applyProtection="1">
      <alignment horizontal="center" vertical="center"/>
      <protection/>
    </xf>
    <xf numFmtId="0" fontId="94" fillId="0" borderId="22" xfId="0" applyFont="1" applyFill="1" applyBorder="1" applyAlignment="1" applyProtection="1">
      <alignment horizontal="center" vertical="center"/>
      <protection/>
    </xf>
    <xf numFmtId="0" fontId="94" fillId="0" borderId="35" xfId="0" applyFont="1" applyFill="1" applyBorder="1" applyAlignment="1" applyProtection="1">
      <alignment horizontal="center" vertical="center"/>
      <protection/>
    </xf>
    <xf numFmtId="0" fontId="95" fillId="0" borderId="0" xfId="0" applyFont="1" applyBorder="1" applyAlignment="1" applyProtection="1">
      <alignment horizontal="left" vertical="top" indent="8"/>
      <protection/>
    </xf>
    <xf numFmtId="0" fontId="0" fillId="0" borderId="0" xfId="0" applyBorder="1" applyAlignment="1" applyProtection="1">
      <alignment/>
      <protection/>
    </xf>
    <xf numFmtId="0" fontId="7" fillId="0" borderId="0" xfId="0" applyFont="1" applyFill="1" applyBorder="1" applyAlignment="1" applyProtection="1">
      <alignment vertical="center"/>
      <protection/>
    </xf>
    <xf numFmtId="0" fontId="21" fillId="0" borderId="0" xfId="0" applyFont="1" applyFill="1" applyBorder="1" applyAlignment="1" applyProtection="1">
      <alignment vertical="center"/>
      <protection/>
    </xf>
    <xf numFmtId="0" fontId="0" fillId="0" borderId="0" xfId="0" applyBorder="1" applyAlignment="1" applyProtection="1">
      <alignment vertical="center"/>
      <protection/>
    </xf>
    <xf numFmtId="0" fontId="3" fillId="0" borderId="0" xfId="0" applyFont="1" applyBorder="1" applyAlignment="1" applyProtection="1">
      <alignment vertical="top"/>
      <protection/>
    </xf>
    <xf numFmtId="0" fontId="0" fillId="0" borderId="0" xfId="0" applyBorder="1" applyAlignment="1" applyProtection="1">
      <alignment vertical="top"/>
      <protection/>
    </xf>
    <xf numFmtId="0" fontId="31" fillId="0" borderId="0" xfId="0" applyFont="1" applyBorder="1" applyAlignment="1" applyProtection="1">
      <alignment vertical="top"/>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8" fontId="30" fillId="44" borderId="0" xfId="0" applyNumberFormat="1" applyFont="1" applyFill="1" applyBorder="1" applyAlignment="1" applyProtection="1">
      <alignment horizontal="left" vertical="center"/>
      <protection/>
    </xf>
    <xf numFmtId="168" fontId="31" fillId="44" borderId="0" xfId="0" applyNumberFormat="1" applyFont="1" applyFill="1" applyBorder="1" applyAlignment="1" applyProtection="1">
      <alignment horizontal="left" vertical="center"/>
      <protection/>
    </xf>
    <xf numFmtId="168" fontId="38" fillId="44" borderId="0" xfId="0" applyNumberFormat="1" applyFont="1" applyFill="1" applyBorder="1" applyAlignment="1" applyProtection="1">
      <alignment horizontal="left" vertical="center"/>
      <protection/>
    </xf>
    <xf numFmtId="168" fontId="36" fillId="44" borderId="0" xfId="0" applyNumberFormat="1" applyFont="1" applyFill="1" applyBorder="1" applyAlignment="1" applyProtection="1">
      <alignment horizontal="left" vertical="center"/>
      <protection/>
    </xf>
    <xf numFmtId="0" fontId="95" fillId="0" borderId="0" xfId="0" applyFont="1" applyBorder="1" applyAlignment="1" applyProtection="1">
      <alignment vertical="top"/>
      <protection/>
    </xf>
    <xf numFmtId="167" fontId="3"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168" fontId="2" fillId="44" borderId="0" xfId="0" applyNumberFormat="1" applyFont="1" applyFill="1" applyBorder="1" applyAlignment="1" applyProtection="1">
      <alignment horizontal="left" vertical="center"/>
      <protection/>
    </xf>
    <xf numFmtId="168" fontId="3" fillId="44" borderId="0" xfId="0" applyNumberFormat="1" applyFont="1" applyFill="1" applyBorder="1" applyAlignment="1" applyProtection="1">
      <alignment horizontal="left" vertical="center"/>
      <protection/>
    </xf>
    <xf numFmtId="168" fontId="97" fillId="44" borderId="0" xfId="0" applyNumberFormat="1" applyFont="1" applyFill="1" applyBorder="1" applyAlignment="1" applyProtection="1">
      <alignment horizontal="left" vertical="center"/>
      <protection/>
    </xf>
    <xf numFmtId="172" fontId="98" fillId="28" borderId="15" xfId="0" applyNumberFormat="1" applyFont="1" applyFill="1" applyBorder="1" applyAlignment="1" applyProtection="1">
      <alignment horizontal="right" vertical="center"/>
      <protection locked="0"/>
    </xf>
    <xf numFmtId="172" fontId="98" fillId="28" borderId="33" xfId="0" applyNumberFormat="1" applyFont="1" applyFill="1" applyBorder="1" applyAlignment="1" applyProtection="1">
      <alignment horizontal="right" vertical="center"/>
      <protection locked="0"/>
    </xf>
    <xf numFmtId="172" fontId="98" fillId="28" borderId="28" xfId="0" applyNumberFormat="1" applyFont="1" applyFill="1" applyBorder="1" applyAlignment="1" applyProtection="1">
      <alignment horizontal="right" vertical="center"/>
      <protection locked="0"/>
    </xf>
    <xf numFmtId="168" fontId="11" fillId="44" borderId="0" xfId="0" applyNumberFormat="1" applyFont="1" applyFill="1" applyBorder="1" applyAlignment="1" applyProtection="1">
      <alignment horizontal="left" vertical="center"/>
      <protection/>
    </xf>
    <xf numFmtId="167" fontId="32" fillId="44" borderId="0" xfId="0" applyNumberFormat="1" applyFont="1" applyFill="1" applyBorder="1" applyAlignment="1" applyProtection="1">
      <alignment horizontal="left" vertical="top"/>
      <protection/>
    </xf>
    <xf numFmtId="167" fontId="0" fillId="44" borderId="0" xfId="0" applyNumberFormat="1" applyFont="1" applyFill="1" applyBorder="1" applyAlignment="1" applyProtection="1">
      <alignment horizontal="left" vertical="top"/>
      <protection/>
    </xf>
    <xf numFmtId="172" fontId="0" fillId="0" borderId="0" xfId="0" applyNumberFormat="1" applyBorder="1" applyProtection="1">
      <protection/>
    </xf>
    <xf numFmtId="0" fontId="9" fillId="0" borderId="0" xfId="0" applyFont="1" applyFill="1" applyBorder="1" applyAlignment="1" applyProtection="1">
      <alignment vertical="top"/>
      <protection/>
    </xf>
    <xf numFmtId="0" fontId="9" fillId="0" borderId="0" xfId="0" applyFont="1" applyFill="1" applyBorder="1" applyAlignment="1">
      <alignment vertical="top"/>
    </xf>
    <xf numFmtId="0" fontId="0" fillId="0" borderId="0" xfId="0" applyFill="1" applyAlignment="1" applyProtection="1">
      <alignment/>
      <protection/>
    </xf>
    <xf numFmtId="0" fontId="7"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vertical="center" wrapText="1" indent="1"/>
      <protection/>
    </xf>
    <xf numFmtId="0" fontId="95" fillId="0" borderId="0" xfId="0" applyFont="1" applyFill="1" applyBorder="1" applyAlignment="1" applyProtection="1">
      <alignment horizontal="left" vertical="top" indent="8"/>
      <protection/>
    </xf>
    <xf numFmtId="0" fontId="0" fillId="0" borderId="0" xfId="0" applyFill="1" applyBorder="1" applyAlignment="1" applyProtection="1">
      <alignment/>
      <protection/>
    </xf>
    <xf numFmtId="0" fontId="0" fillId="0" borderId="0" xfId="0" applyFont="1" applyProtection="1">
      <protection/>
    </xf>
    <xf numFmtId="0" fontId="83" fillId="39" borderId="23"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1" fillId="27" borderId="36" xfId="44" applyFont="1" applyFill="1" applyBorder="1" applyAlignment="1">
      <alignment horizontal="left"/>
      <protection/>
    </xf>
    <xf numFmtId="0" fontId="1" fillId="27" borderId="37" xfId="44" applyFont="1" applyFill="1" applyBorder="1" applyAlignment="1">
      <alignment horizontal="left"/>
      <protection/>
    </xf>
    <xf numFmtId="0" fontId="83" fillId="39" borderId="32" xfId="44" applyFont="1" applyFill="1" applyBorder="1" applyAlignment="1">
      <alignment horizontal="center" vertical="center" wrapText="1"/>
      <protection/>
    </xf>
    <xf numFmtId="0" fontId="83" fillId="39" borderId="37" xfId="44" applyFont="1" applyFill="1" applyBorder="1" applyAlignment="1">
      <alignment horizontal="center" vertical="center" wrapText="1"/>
      <protection/>
    </xf>
    <xf numFmtId="0" fontId="83" fillId="39" borderId="36" xfId="44" applyFont="1" applyFill="1" applyBorder="1" applyAlignment="1">
      <alignment horizontal="center" vertical="center" wrapText="1"/>
      <protection/>
    </xf>
    <xf numFmtId="0" fontId="1" fillId="27" borderId="32" xfId="44" applyFont="1" applyFill="1" applyBorder="1" applyAlignment="1">
      <alignment horizontal="left"/>
      <protection/>
    </xf>
    <xf numFmtId="0" fontId="83" fillId="39" borderId="38" xfId="44" applyFont="1" applyFill="1" applyBorder="1" applyAlignment="1">
      <alignment horizontal="center"/>
      <protection/>
    </xf>
    <xf numFmtId="0" fontId="45" fillId="27" borderId="23" xfId="24" applyFont="1" applyFill="1" applyBorder="1" applyAlignment="1">
      <alignment/>
      <protection/>
    </xf>
    <xf numFmtId="0" fontId="83" fillId="39" borderId="15" xfId="44" applyFont="1" applyFill="1" applyBorder="1" applyAlignment="1">
      <alignment horizontal="center" vertical="center" wrapText="1"/>
      <protection/>
    </xf>
    <xf numFmtId="0" fontId="83" fillId="39" borderId="0" xfId="44" applyFont="1" applyFill="1" applyBorder="1" applyAlignment="1">
      <alignment horizontal="center" vertical="center" wrapText="1"/>
      <protection/>
    </xf>
    <xf numFmtId="0" fontId="83" fillId="42" borderId="38" xfId="44" applyFont="1" applyFill="1" applyBorder="1" applyAlignment="1">
      <alignment horizontal="center"/>
      <protection/>
    </xf>
    <xf numFmtId="0" fontId="45" fillId="40" borderId="32" xfId="44" applyFont="1" applyFill="1" applyBorder="1" applyAlignment="1">
      <alignment horizontal="center"/>
      <protection/>
    </xf>
    <xf numFmtId="0" fontId="45" fillId="40" borderId="36" xfId="44" applyFont="1" applyFill="1" applyBorder="1" applyAlignment="1">
      <alignment horizontal="center"/>
      <protection/>
    </xf>
    <xf numFmtId="0" fontId="45" fillId="40" borderId="37" xfId="44" applyFont="1" applyFill="1" applyBorder="1" applyAlignment="1">
      <alignment horizontal="center"/>
      <protection/>
    </xf>
    <xf numFmtId="0" fontId="86" fillId="27" borderId="23" xfId="44" applyFont="1" applyFill="1" applyBorder="1" applyAlignment="1">
      <alignment horizontal="left" wrapText="1"/>
      <protection/>
    </xf>
    <xf numFmtId="0" fontId="86" fillId="27" borderId="32" xfId="44" applyFont="1" applyFill="1" applyBorder="1" applyAlignment="1">
      <alignment horizontal="left" vertical="center" wrapText="1"/>
      <protection/>
    </xf>
    <xf numFmtId="0" fontId="86" fillId="27" borderId="36" xfId="44" applyFont="1" applyFill="1" applyBorder="1" applyAlignment="1">
      <alignment horizontal="left" vertical="center" wrapText="1"/>
      <protection/>
    </xf>
    <xf numFmtId="0" fontId="86" fillId="27" borderId="37" xfId="44" applyFont="1" applyFill="1" applyBorder="1" applyAlignment="1">
      <alignment horizontal="left" vertical="center" wrapText="1"/>
      <protection/>
    </xf>
    <xf numFmtId="0" fontId="86" fillId="27" borderId="23" xfId="44" applyFont="1" applyFill="1" applyBorder="1" applyAlignment="1">
      <alignment horizontal="left" vertical="center" wrapText="1"/>
      <protection/>
    </xf>
    <xf numFmtId="0" fontId="25" fillId="0" borderId="0" xfId="0" applyFont="1" applyBorder="1" applyAlignment="1" applyProtection="1">
      <alignment horizontal="center" wrapText="1"/>
      <protection/>
    </xf>
    <xf numFmtId="0" fontId="25" fillId="0" borderId="11" xfId="0" applyFont="1" applyBorder="1" applyAlignment="1" applyProtection="1">
      <alignment horizontal="center" wrapText="1"/>
      <protection/>
    </xf>
    <xf numFmtId="0" fontId="0" fillId="0" borderId="0" xfId="0" applyAlignment="1" applyProtection="1">
      <alignment horizontal="center"/>
      <protection/>
    </xf>
    <xf numFmtId="0" fontId="0" fillId="0" borderId="0" xfId="0" applyBorder="1" applyAlignment="1" applyProtection="1">
      <alignment horizontal="center"/>
      <protection/>
    </xf>
    <xf numFmtId="0" fontId="2" fillId="2" borderId="28" xfId="0" applyNumberFormat="1" applyFont="1" applyFill="1" applyBorder="1" applyAlignment="1" applyProtection="1">
      <alignment horizontal="left" vertical="top" wrapText="1"/>
      <protection/>
    </xf>
    <xf numFmtId="0" fontId="0" fillId="0" borderId="0" xfId="0" applyNumberFormat="1" applyProtection="1">
      <protection/>
    </xf>
    <xf numFmtId="0" fontId="2" fillId="2" borderId="15" xfId="0" applyNumberFormat="1" applyFont="1" applyFill="1" applyBorder="1" applyAlignment="1" applyProtection="1">
      <alignment horizontal="left" vertical="top" wrapText="1"/>
      <protection/>
    </xf>
    <xf numFmtId="0" fontId="3" fillId="2" borderId="28" xfId="0" applyNumberFormat="1" applyFont="1" applyFill="1" applyBorder="1" applyAlignment="1" applyProtection="1">
      <alignment horizontal="left" vertical="top" wrapText="1"/>
      <protection/>
    </xf>
    <xf numFmtId="0" fontId="3" fillId="0" borderId="15" xfId="0" applyNumberFormat="1" applyFont="1" applyBorder="1" applyAlignment="1" applyProtection="1">
      <alignment horizontal="left" vertical="top" wrapText="1"/>
      <protection/>
    </xf>
    <xf numFmtId="0" fontId="3" fillId="2" borderId="15" xfId="0" applyNumberFormat="1" applyFont="1" applyFill="1" applyBorder="1" applyAlignment="1" applyProtection="1">
      <alignment horizontal="left" vertical="top" wrapText="1"/>
      <protection/>
    </xf>
    <xf numFmtId="0" fontId="14" fillId="0" borderId="12" xfId="0" applyFont="1" applyBorder="1" applyAlignment="1" applyProtection="1">
      <alignment horizontal="left" indent="1"/>
      <protection/>
    </xf>
    <xf numFmtId="0" fontId="17" fillId="0" borderId="0" xfId="0" applyFont="1" applyBorder="1" applyAlignment="1" applyProtection="1">
      <alignment horizontal="left" indent="1"/>
      <protection/>
    </xf>
    <xf numFmtId="0" fontId="38" fillId="2" borderId="28" xfId="0" applyNumberFormat="1" applyFont="1" applyFill="1" applyBorder="1" applyAlignment="1" applyProtection="1">
      <alignment horizontal="left" vertical="top" wrapText="1"/>
      <protection/>
    </xf>
    <xf numFmtId="0" fontId="38" fillId="0" borderId="15" xfId="0" applyNumberFormat="1" applyFont="1" applyBorder="1" applyAlignment="1" applyProtection="1">
      <alignment horizontal="left" vertical="top" wrapText="1"/>
      <protection/>
    </xf>
    <xf numFmtId="0" fontId="38" fillId="2" borderId="15" xfId="0" applyNumberFormat="1" applyFont="1" applyFill="1" applyBorder="1" applyAlignment="1" applyProtection="1">
      <alignment horizontal="left" vertical="top" wrapText="1"/>
      <protection/>
    </xf>
    <xf numFmtId="0" fontId="2" fillId="2" borderId="28" xfId="0" applyNumberFormat="1" applyFont="1" applyFill="1" applyBorder="1" applyAlignment="1" applyProtection="1">
      <alignment horizontal="left" vertical="top" wrapText="1"/>
      <protection/>
    </xf>
    <xf numFmtId="0" fontId="0" fillId="0" borderId="15" xfId="0" applyNumberFormat="1" applyFont="1" applyBorder="1" applyAlignment="1" applyProtection="1">
      <alignment horizontal="left" vertical="top" wrapText="1"/>
      <protection/>
    </xf>
    <xf numFmtId="0" fontId="0" fillId="0" borderId="15" xfId="0" applyNumberFormat="1" applyBorder="1" applyAlignment="1" applyProtection="1">
      <alignment horizontal="left" vertical="top" wrapText="1"/>
      <protection/>
    </xf>
    <xf numFmtId="0" fontId="3" fillId="0" borderId="11" xfId="0" applyFont="1" applyBorder="1" applyAlignment="1" applyProtection="1">
      <alignment horizontal="center" vertical="center" wrapText="1"/>
      <protection/>
    </xf>
    <xf numFmtId="0" fontId="8" fillId="0" borderId="20" xfId="0" applyFont="1" applyFill="1" applyBorder="1" applyAlignment="1" applyProtection="1">
      <alignment horizontal="left" vertical="center" indent="1"/>
      <protection/>
    </xf>
    <xf numFmtId="0" fontId="8" fillId="0" borderId="17" xfId="0" applyFont="1" applyFill="1" applyBorder="1" applyAlignment="1" applyProtection="1">
      <alignment horizontal="left" vertical="center" indent="1"/>
      <protection/>
    </xf>
    <xf numFmtId="0" fontId="8" fillId="0" borderId="19" xfId="0" applyFont="1" applyFill="1" applyBorder="1" applyAlignment="1" applyProtection="1">
      <alignment horizontal="left" vertical="center" indent="1"/>
      <protection/>
    </xf>
    <xf numFmtId="167" fontId="6" fillId="2" borderId="15" xfId="0" applyNumberFormat="1" applyFont="1" applyFill="1" applyBorder="1" applyAlignment="1" applyProtection="1">
      <alignment horizontal="left" vertical="center"/>
      <protection/>
    </xf>
    <xf numFmtId="0" fontId="0" fillId="2" borderId="0" xfId="0" applyFill="1" applyBorder="1" applyAlignment="1" applyProtection="1">
      <alignment horizontal="left" vertical="center"/>
      <protection/>
    </xf>
    <xf numFmtId="0" fontId="3" fillId="2" borderId="28" xfId="0" applyNumberFormat="1" applyFont="1" applyFill="1" applyBorder="1" applyAlignment="1" applyProtection="1">
      <alignment horizontal="left" vertical="center" wrapText="1"/>
      <protection/>
    </xf>
    <xf numFmtId="0" fontId="4" fillId="2" borderId="15" xfId="0" applyNumberFormat="1" applyFont="1" applyFill="1" applyBorder="1" applyAlignment="1" applyProtection="1">
      <alignment vertical="center" wrapText="1"/>
      <protection/>
    </xf>
    <xf numFmtId="0" fontId="3" fillId="2" borderId="15" xfId="0" applyNumberFormat="1" applyFont="1" applyFill="1" applyBorder="1" applyAlignment="1" applyProtection="1">
      <alignment horizontal="left" vertical="center" wrapText="1"/>
      <protection/>
    </xf>
    <xf numFmtId="0" fontId="7" fillId="2" borderId="13" xfId="0" applyFont="1" applyFill="1" applyBorder="1" applyAlignment="1" applyProtection="1">
      <alignment horizontal="left" vertical="center" wrapText="1" indent="1"/>
      <protection/>
    </xf>
    <xf numFmtId="0" fontId="7" fillId="2" borderId="11" xfId="0" applyFont="1" applyFill="1" applyBorder="1" applyAlignment="1" applyProtection="1">
      <alignment horizontal="left" vertical="center" wrapText="1" indent="1"/>
      <protection/>
    </xf>
    <xf numFmtId="0" fontId="7" fillId="2" borderId="13" xfId="0" applyFont="1" applyFill="1" applyBorder="1" applyAlignment="1" applyProtection="1">
      <alignment horizontal="left" vertical="center" indent="1"/>
      <protection/>
    </xf>
    <xf numFmtId="0" fontId="7" fillId="2" borderId="11" xfId="0" applyFont="1" applyFill="1" applyBorder="1" applyAlignment="1" applyProtection="1">
      <alignment horizontal="left" vertical="center" indent="1"/>
      <protection/>
    </xf>
    <xf numFmtId="0" fontId="21" fillId="2" borderId="17" xfId="0" applyFont="1" applyFill="1" applyBorder="1" applyAlignment="1" applyProtection="1">
      <alignment horizontal="left" vertical="center" indent="1"/>
      <protection/>
    </xf>
    <xf numFmtId="0" fontId="4" fillId="2" borderId="19" xfId="0" applyFont="1" applyFill="1" applyBorder="1" applyAlignment="1" applyProtection="1">
      <alignment horizontal="left" vertical="center" indent="1"/>
      <protection/>
    </xf>
    <xf numFmtId="0" fontId="6" fillId="2" borderId="39" xfId="0" applyFont="1" applyFill="1" applyBorder="1" applyAlignment="1" applyProtection="1">
      <alignment horizontal="left" vertical="center" indent="1"/>
      <protection/>
    </xf>
    <xf numFmtId="0" fontId="0" fillId="2" borderId="18" xfId="0" applyFill="1" applyBorder="1" applyAlignment="1" applyProtection="1">
      <alignment horizontal="left" vertical="center" indent="1"/>
      <protection/>
    </xf>
    <xf numFmtId="0" fontId="0" fillId="0" borderId="11" xfId="0" applyBorder="1" applyAlignment="1" applyProtection="1">
      <alignment horizontal="center"/>
      <protection/>
    </xf>
    <xf numFmtId="0" fontId="2" fillId="2" borderId="15" xfId="0" applyNumberFormat="1" applyFont="1" applyFill="1" applyBorder="1" applyAlignment="1" applyProtection="1">
      <alignment horizontal="left" vertical="top" wrapText="1"/>
      <protection/>
    </xf>
    <xf numFmtId="0" fontId="30" fillId="2" borderId="0" xfId="0" applyNumberFormat="1" applyFont="1" applyFill="1" applyBorder="1" applyAlignment="1" applyProtection="1">
      <alignment horizontal="left" vertical="top" wrapText="1"/>
      <protection/>
    </xf>
    <xf numFmtId="0" fontId="0" fillId="0" borderId="28" xfId="0" applyNumberFormat="1" applyBorder="1" applyAlignment="1" applyProtection="1">
      <alignment horizontal="left" vertical="top" wrapText="1"/>
      <protection/>
    </xf>
    <xf numFmtId="0" fontId="0" fillId="2" borderId="0" xfId="0" applyFont="1" applyFill="1" applyBorder="1" applyAlignment="1" applyProtection="1" quotePrefix="1">
      <alignment horizontal="left"/>
      <protection/>
    </xf>
    <xf numFmtId="0" fontId="0" fillId="2" borderId="0" xfId="0" applyFill="1" applyBorder="1" applyAlignment="1" applyProtection="1">
      <alignment/>
      <protection/>
    </xf>
    <xf numFmtId="0" fontId="0" fillId="2" borderId="0" xfId="0" applyFont="1" applyFill="1" applyBorder="1" applyAlignment="1" applyProtection="1" quotePrefix="1">
      <alignment horizontal="left"/>
      <protection/>
    </xf>
    <xf numFmtId="0" fontId="0" fillId="2" borderId="11" xfId="0" applyFont="1" applyFill="1" applyBorder="1" applyAlignment="1" applyProtection="1" quotePrefix="1">
      <alignment horizontal="left"/>
      <protection/>
    </xf>
    <xf numFmtId="0" fontId="0" fillId="2" borderId="11" xfId="0" applyFill="1" applyBorder="1" applyAlignment="1" applyProtection="1">
      <alignment/>
      <protection/>
    </xf>
    <xf numFmtId="0" fontId="8" fillId="2" borderId="12" xfId="0" applyFont="1" applyFill="1" applyBorder="1" applyAlignment="1" applyProtection="1">
      <alignment wrapText="1"/>
      <protection/>
    </xf>
    <xf numFmtId="0" fontId="0" fillId="2" borderId="0" xfId="0" applyFont="1" applyFill="1" applyBorder="1" applyAlignment="1" applyProtection="1">
      <alignment/>
      <protection/>
    </xf>
    <xf numFmtId="0" fontId="0" fillId="2" borderId="28" xfId="0" applyFont="1" applyFill="1" applyBorder="1" applyAlignment="1" applyProtection="1">
      <alignment/>
      <protection/>
    </xf>
    <xf numFmtId="0" fontId="33" fillId="2" borderId="0" xfId="0" applyFont="1" applyFill="1" applyBorder="1" applyAlignment="1" applyProtection="1">
      <alignment horizontal="left" vertical="center" wrapText="1"/>
      <protection/>
    </xf>
    <xf numFmtId="0" fontId="33" fillId="2" borderId="0" xfId="0" applyFont="1" applyFill="1" applyBorder="1" applyAlignment="1" applyProtection="1">
      <alignment horizontal="left" vertical="center"/>
      <protection/>
    </xf>
    <xf numFmtId="0" fontId="19" fillId="2" borderId="0" xfId="0" applyFont="1" applyFill="1" applyBorder="1" applyAlignment="1" applyProtection="1" quotePrefix="1">
      <alignment horizontal="left" vertical="center" wrapText="1"/>
      <protection/>
    </xf>
    <xf numFmtId="0" fontId="19" fillId="2" borderId="0" xfId="0" applyFont="1" applyFill="1" applyBorder="1" applyAlignment="1" applyProtection="1">
      <alignment horizontal="left" vertical="center"/>
      <protection/>
    </xf>
    <xf numFmtId="0" fontId="3" fillId="2" borderId="30" xfId="0" applyNumberFormat="1" applyFont="1" applyFill="1" applyBorder="1" applyAlignment="1" applyProtection="1">
      <alignment horizontal="left" vertical="top" wrapText="1"/>
      <protection/>
    </xf>
    <xf numFmtId="0" fontId="3" fillId="0" borderId="16" xfId="0" applyNumberFormat="1" applyFont="1" applyBorder="1" applyAlignment="1" applyProtection="1">
      <alignment horizontal="left" vertical="top" wrapText="1"/>
      <protection/>
    </xf>
    <xf numFmtId="0" fontId="0" fillId="2" borderId="0" xfId="0" applyFont="1" applyFill="1" applyBorder="1" applyAlignment="1" applyProtection="1">
      <alignment wrapText="1"/>
      <protection/>
    </xf>
    <xf numFmtId="0" fontId="4" fillId="2" borderId="0" xfId="0" applyFont="1" applyFill="1" applyBorder="1" applyAlignment="1" applyProtection="1" quotePrefix="1">
      <alignment vertical="center" wrapText="1"/>
      <protection/>
    </xf>
    <xf numFmtId="0" fontId="4" fillId="2" borderId="0" xfId="0" applyFont="1" applyFill="1" applyBorder="1" applyAlignment="1" applyProtection="1">
      <alignment vertical="center"/>
      <protection/>
    </xf>
    <xf numFmtId="0" fontId="29" fillId="2" borderId="11" xfId="0" applyFont="1" applyFill="1" applyBorder="1" applyAlignment="1" applyProtection="1">
      <alignment horizontal="left" vertical="center" wrapText="1"/>
      <protection/>
    </xf>
    <xf numFmtId="0" fontId="4" fillId="2" borderId="30" xfId="0" applyFont="1" applyFill="1" applyBorder="1" applyAlignment="1" applyProtection="1">
      <alignment horizontal="left" vertical="center" wrapText="1"/>
      <protection/>
    </xf>
    <xf numFmtId="0" fontId="14" fillId="0" borderId="39" xfId="0" applyFont="1" applyBorder="1" applyAlignment="1" applyProtection="1">
      <alignment horizontal="right"/>
      <protection/>
    </xf>
    <xf numFmtId="0" fontId="14" fillId="0" borderId="18" xfId="0" applyFont="1" applyBorder="1" applyAlignment="1" applyProtection="1">
      <alignment horizontal="right"/>
      <protection/>
    </xf>
    <xf numFmtId="0" fontId="19" fillId="24" borderId="18" xfId="0" applyFont="1" applyFill="1" applyBorder="1" applyAlignment="1" applyProtection="1">
      <alignment horizontal="left"/>
      <protection/>
    </xf>
    <xf numFmtId="0" fontId="19" fillId="24" borderId="27" xfId="0" applyFont="1" applyFill="1" applyBorder="1" applyAlignment="1" applyProtection="1">
      <alignment horizontal="left"/>
      <protection/>
    </xf>
    <xf numFmtId="0" fontId="55" fillId="0" borderId="12" xfId="0" applyFont="1" applyBorder="1" applyAlignment="1" applyProtection="1">
      <alignment horizontal="left" wrapText="1" indent="2"/>
      <protection/>
    </xf>
    <xf numFmtId="0" fontId="55" fillId="0" borderId="0" xfId="0" applyFont="1" applyBorder="1" applyAlignment="1" applyProtection="1">
      <alignment horizontal="left" wrapText="1" indent="2"/>
      <protection/>
    </xf>
    <xf numFmtId="0" fontId="19" fillId="24" borderId="0" xfId="0" applyFont="1" applyFill="1" applyBorder="1" applyAlignment="1" applyProtection="1">
      <alignment horizontal="left"/>
      <protection/>
    </xf>
    <xf numFmtId="0" fontId="19" fillId="24" borderId="29" xfId="0" applyFont="1" applyFill="1" applyBorder="1" applyAlignment="1" applyProtection="1">
      <alignment horizontal="left"/>
      <protection/>
    </xf>
    <xf numFmtId="0" fontId="15" fillId="0" borderId="40" xfId="0" applyFont="1" applyFill="1" applyBorder="1" applyAlignment="1" applyProtection="1">
      <alignment horizontal="left" vertical="center" indent="1"/>
      <protection/>
    </xf>
    <xf numFmtId="0" fontId="15" fillId="0" borderId="41" xfId="0" applyFont="1" applyFill="1" applyBorder="1" applyAlignment="1" applyProtection="1">
      <alignment horizontal="left" vertical="center" indent="1"/>
      <protection/>
    </xf>
    <xf numFmtId="0" fontId="19" fillId="24" borderId="29" xfId="0" applyFont="1" applyFill="1" applyBorder="1" applyAlignment="1" applyProtection="1">
      <alignment horizontal="left"/>
      <protection/>
    </xf>
    <xf numFmtId="0" fontId="16" fillId="0" borderId="12" xfId="0" applyFont="1" applyBorder="1" applyAlignment="1" applyProtection="1">
      <alignment horizontal="left" indent="1"/>
      <protection/>
    </xf>
    <xf numFmtId="0" fontId="16" fillId="0" borderId="0" xfId="0" applyFont="1" applyBorder="1" applyAlignment="1" applyProtection="1">
      <alignment horizontal="left" indent="1"/>
      <protection/>
    </xf>
    <xf numFmtId="0" fontId="54" fillId="0" borderId="12" xfId="0" applyFont="1" applyBorder="1" applyAlignment="1" applyProtection="1">
      <alignment horizontal="left" indent="1"/>
      <protection/>
    </xf>
    <xf numFmtId="0" fontId="55" fillId="0" borderId="0" xfId="0" applyFont="1" applyBorder="1" applyAlignment="1" applyProtection="1">
      <alignment horizontal="left" indent="1"/>
      <protection/>
    </xf>
    <xf numFmtId="0" fontId="19" fillId="24" borderId="0" xfId="0" applyFont="1" applyFill="1" applyBorder="1" applyAlignment="1" applyProtection="1">
      <alignment horizontal="left"/>
      <protection locked="0"/>
    </xf>
    <xf numFmtId="0" fontId="19" fillId="24" borderId="29" xfId="0" applyFont="1" applyFill="1" applyBorder="1" applyAlignment="1" applyProtection="1">
      <alignment horizontal="left"/>
      <protection locked="0"/>
    </xf>
    <xf numFmtId="0" fontId="58" fillId="0" borderId="12" xfId="0" applyFont="1" applyBorder="1" applyAlignment="1" applyProtection="1">
      <alignment horizontal="left" indent="6"/>
      <protection/>
    </xf>
    <xf numFmtId="0" fontId="58" fillId="0" borderId="0" xfId="0" applyFont="1" applyBorder="1" applyAlignment="1" applyProtection="1">
      <alignment horizontal="left" indent="6"/>
      <protection/>
    </xf>
    <xf numFmtId="0" fontId="17" fillId="0" borderId="12" xfId="0" applyFont="1" applyBorder="1" applyAlignment="1" applyProtection="1">
      <alignment horizontal="left" indent="2"/>
      <protection/>
    </xf>
    <xf numFmtId="0" fontId="14" fillId="0" borderId="0" xfId="0" applyFont="1" applyBorder="1" applyAlignment="1" applyProtection="1">
      <alignment horizontal="left" indent="2"/>
      <protection/>
    </xf>
    <xf numFmtId="0" fontId="55" fillId="0" borderId="12" xfId="0" applyFont="1" applyBorder="1" applyAlignment="1" applyProtection="1">
      <alignment horizontal="left" indent="3"/>
      <protection/>
    </xf>
    <xf numFmtId="0" fontId="57" fillId="0" borderId="0" xfId="0" applyFont="1" applyBorder="1" applyAlignment="1" applyProtection="1">
      <alignment horizontal="left" indent="3"/>
      <protection/>
    </xf>
    <xf numFmtId="0" fontId="17" fillId="0" borderId="0" xfId="0" applyFont="1" applyBorder="1" applyAlignment="1" applyProtection="1">
      <alignment horizontal="left" indent="2"/>
      <protection/>
    </xf>
    <xf numFmtId="0" fontId="19" fillId="24" borderId="11" xfId="0" applyFont="1" applyFill="1" applyBorder="1" applyAlignment="1" applyProtection="1">
      <alignment horizontal="left"/>
      <protection locked="0"/>
    </xf>
    <xf numFmtId="0" fontId="19" fillId="24" borderId="14" xfId="0" applyFont="1" applyFill="1" applyBorder="1" applyAlignment="1" applyProtection="1">
      <alignment horizontal="left"/>
      <protection locked="0"/>
    </xf>
    <xf numFmtId="0" fontId="94" fillId="0" borderId="36" xfId="0" applyFont="1" applyFill="1" applyBorder="1" applyAlignment="1" applyProtection="1">
      <alignment horizontal="center" vertical="center"/>
      <protection/>
    </xf>
    <xf numFmtId="0" fontId="94" fillId="0" borderId="37" xfId="0" applyFont="1" applyFill="1" applyBorder="1" applyAlignment="1" applyProtection="1">
      <alignment horizontal="center" vertical="center"/>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0" fillId="0" borderId="34"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top"/>
      <protection/>
    </xf>
    <xf numFmtId="0" fontId="2" fillId="44" borderId="0" xfId="0" applyNumberFormat="1" applyFont="1" applyFill="1" applyBorder="1" applyAlignment="1" applyProtection="1">
      <alignment horizontal="left" vertical="center" wrapText="1"/>
      <protection/>
    </xf>
    <xf numFmtId="0" fontId="97" fillId="44" borderId="0" xfId="0" applyNumberFormat="1" applyFont="1" applyFill="1" applyBorder="1" applyAlignment="1" applyProtection="1">
      <alignment horizontal="left" vertical="center" wrapText="1"/>
      <protection/>
    </xf>
    <xf numFmtId="0" fontId="8" fillId="44" borderId="34" xfId="0" applyFont="1" applyFill="1" applyBorder="1" applyAlignment="1" applyProtection="1">
      <alignment wrapText="1"/>
      <protection/>
    </xf>
    <xf numFmtId="0" fontId="8" fillId="44" borderId="35" xfId="0" applyFont="1" applyFill="1" applyBorder="1" applyAlignment="1" applyProtection="1">
      <alignment wrapText="1"/>
      <protection/>
    </xf>
    <xf numFmtId="167" fontId="96" fillId="44" borderId="15" xfId="0" applyNumberFormat="1" applyFont="1" applyFill="1" applyBorder="1" applyAlignment="1" applyProtection="1">
      <alignment horizontal="left" vertical="center"/>
      <protection/>
    </xf>
    <xf numFmtId="0" fontId="23" fillId="44" borderId="0" xfId="0" applyFont="1" applyFill="1" applyBorder="1" applyAlignment="1" applyProtection="1">
      <alignment horizontal="left" vertical="center"/>
      <protection/>
    </xf>
    <xf numFmtId="167" fontId="31" fillId="44" borderId="0" xfId="0" applyNumberFormat="1" applyFont="1" applyFill="1" applyBorder="1" applyAlignment="1" applyProtection="1">
      <alignment horizontal="left" vertical="center"/>
      <protection/>
    </xf>
    <xf numFmtId="0" fontId="31" fillId="44" borderId="0" xfId="0" applyNumberFormat="1" applyFont="1" applyFill="1" applyBorder="1" applyAlignment="1" applyProtection="1">
      <alignment horizontal="left" vertical="center" wrapText="1"/>
      <protection/>
    </xf>
    <xf numFmtId="0" fontId="30" fillId="44" borderId="0" xfId="0" applyNumberFormat="1" applyFont="1" applyFill="1" applyBorder="1" applyAlignment="1" applyProtection="1">
      <alignment horizontal="left" vertical="center" wrapText="1"/>
      <protection/>
    </xf>
    <xf numFmtId="0" fontId="0" fillId="44" borderId="0" xfId="0" applyFont="1" applyFill="1" applyBorder="1" applyAlignment="1" applyProtection="1" quotePrefix="1">
      <alignment horizontal="left"/>
      <protection/>
    </xf>
    <xf numFmtId="0" fontId="38" fillId="44" borderId="0" xfId="0" applyNumberFormat="1" applyFont="1" applyFill="1" applyBorder="1" applyAlignment="1" applyProtection="1">
      <alignment horizontal="left" vertical="center" wrapText="1"/>
      <protection/>
    </xf>
    <xf numFmtId="0" fontId="31" fillId="44" borderId="38" xfId="0" applyNumberFormat="1" applyFont="1" applyFill="1" applyBorder="1" applyAlignment="1" applyProtection="1">
      <alignment horizontal="left" vertical="center" wrapText="1"/>
      <protection/>
    </xf>
    <xf numFmtId="0" fontId="8" fillId="44" borderId="34" xfId="0" applyFont="1" applyFill="1" applyBorder="1" applyAlignment="1" applyProtection="1">
      <alignment wrapText="1"/>
      <protection/>
    </xf>
    <xf numFmtId="0" fontId="0" fillId="44" borderId="34" xfId="0" applyFont="1" applyFill="1" applyBorder="1" applyAlignment="1" applyProtection="1">
      <alignment wrapText="1"/>
      <protection/>
    </xf>
    <xf numFmtId="0" fontId="0" fillId="44" borderId="0" xfId="0" applyFont="1" applyFill="1" applyBorder="1" applyAlignment="1" applyProtection="1" quotePrefix="1">
      <alignment horizontal="left"/>
      <protection/>
    </xf>
    <xf numFmtId="0" fontId="95" fillId="0" borderId="34" xfId="0" applyFont="1" applyFill="1" applyBorder="1" applyAlignment="1" applyProtection="1">
      <alignment horizontal="center" vertical="center"/>
      <protection/>
    </xf>
    <xf numFmtId="0" fontId="8" fillId="44" borderId="34" xfId="0" applyFont="1" applyFill="1" applyBorder="1" applyAlignment="1" applyProtection="1">
      <alignment horizontal="center" vertical="center" wrapText="1"/>
      <protection/>
    </xf>
    <xf numFmtId="0" fontId="8" fillId="44" borderId="35" xfId="0" applyFont="1" applyFill="1" applyBorder="1" applyAlignment="1" applyProtection="1">
      <alignment horizontal="center" vertical="center" wrapText="1"/>
      <protection/>
    </xf>
    <xf numFmtId="0" fontId="8" fillId="44" borderId="35" xfId="0" applyFont="1" applyFill="1" applyBorder="1" applyAlignment="1" applyProtection="1">
      <alignment wrapText="1"/>
      <protection/>
    </xf>
    <xf numFmtId="167" fontId="6" fillId="44" borderId="0" xfId="0" applyNumberFormat="1" applyFont="1" applyFill="1" applyBorder="1" applyAlignment="1" applyProtection="1">
      <alignment horizontal="left" vertical="center"/>
      <protection/>
    </xf>
    <xf numFmtId="0" fontId="0" fillId="44" borderId="0" xfId="0" applyFont="1" applyFill="1" applyBorder="1" applyAlignment="1" applyProtection="1">
      <alignment horizontal="left" vertical="center"/>
      <protection/>
    </xf>
    <xf numFmtId="0" fontId="3" fillId="44" borderId="0" xfId="0" applyNumberFormat="1" applyFont="1" applyFill="1" applyBorder="1" applyAlignment="1" applyProtection="1">
      <alignment horizontal="left" vertical="center" wrapText="1"/>
      <protection/>
    </xf>
    <xf numFmtId="0" fontId="2" fillId="44" borderId="0" xfId="0" applyNumberFormat="1" applyFont="1" applyFill="1" applyBorder="1" applyAlignment="1" applyProtection="1">
      <alignment horizontal="left" vertical="center" wrapText="1"/>
      <protection/>
    </xf>
    <xf numFmtId="0" fontId="38" fillId="44" borderId="0" xfId="0" applyNumberFormat="1" applyFont="1" applyFill="1" applyBorder="1" applyAlignment="1" applyProtection="1">
      <alignment horizontal="left" vertical="center" wrapText="1"/>
      <protection/>
    </xf>
    <xf numFmtId="167" fontId="96" fillId="44" borderId="0" xfId="0" applyNumberFormat="1" applyFont="1" applyFill="1" applyBorder="1" applyAlignment="1" applyProtection="1">
      <alignment horizontal="left" vertical="center"/>
      <protection/>
    </xf>
    <xf numFmtId="0" fontId="2" fillId="44" borderId="28" xfId="0" applyNumberFormat="1" applyFont="1" applyFill="1" applyBorder="1" applyAlignment="1" applyProtection="1">
      <alignment horizontal="left" vertical="center" wrapText="1"/>
      <protection/>
    </xf>
    <xf numFmtId="0" fontId="97" fillId="44" borderId="28" xfId="0" applyNumberFormat="1" applyFont="1" applyFill="1" applyBorder="1" applyAlignment="1" applyProtection="1">
      <alignment horizontal="left" vertical="center" wrapText="1"/>
      <protection/>
    </xf>
  </cellXfs>
  <cellStyles count="223">
    <cellStyle name="Normal" xfId="0"/>
    <cellStyle name="Percent" xfId="15"/>
    <cellStyle name="Currency" xfId="16"/>
    <cellStyle name="Currency [0]" xfId="17"/>
    <cellStyle name="Comma" xfId="18"/>
    <cellStyle name="Comma [0]" xfId="19"/>
    <cellStyle name="2x indented GHG Textfiels" xfId="20"/>
    <cellStyle name="5x indented GHG Textfiels" xfId="21"/>
    <cellStyle name="AggCels" xfId="22"/>
    <cellStyle name="Hyperlink 2" xfId="23"/>
    <cellStyle name="Normal 2" xfId="24"/>
    <cellStyle name="Normal 2 3" xfId="25"/>
    <cellStyle name="Normal 3" xfId="26"/>
    <cellStyle name="Normal GHG Textfiels Bold" xfId="27"/>
    <cellStyle name="Standard 2 2" xfId="28"/>
    <cellStyle name="Обычный_CRF2002 (1)" xfId="29"/>
    <cellStyle name="Normal 8" xfId="30"/>
    <cellStyle name="Comma 2" xfId="31"/>
    <cellStyle name="Comma 3" xfId="32"/>
    <cellStyle name="Hyperlink 2 2" xfId="33"/>
    <cellStyle name="Normal 2 2" xfId="34"/>
    <cellStyle name="Normal 3 2" xfId="35"/>
    <cellStyle name="Normal 4" xfId="36"/>
    <cellStyle name="Normal 4 2" xfId="37"/>
    <cellStyle name="Normal 5" xfId="38"/>
    <cellStyle name="Normal 6" xfId="39"/>
    <cellStyle name="Normal 7" xfId="40"/>
    <cellStyle name="Percent 2" xfId="41"/>
    <cellStyle name="Standard_Population_EU_2" xfId="42"/>
    <cellStyle name="Hyperlink 3" xfId="43"/>
    <cellStyle name="Normal 9" xfId="44"/>
    <cellStyle name="Normal 10" xfId="45"/>
    <cellStyle name="Comma 3 2" xfId="46"/>
    <cellStyle name="Normal 2 2 2" xfId="47"/>
    <cellStyle name="Normal 3 4" xfId="48"/>
    <cellStyle name="Normal 4 2 2" xfId="49"/>
    <cellStyle name="Normal 5 3" xfId="50"/>
    <cellStyle name="Normal 6 3" xfId="51"/>
    <cellStyle name="Normal 7 3" xfId="52"/>
    <cellStyle name="Comma 4" xfId="53"/>
    <cellStyle name="Hyperlink 3 2" xfId="54"/>
    <cellStyle name="Hyperlink 2 2 2" xfId="55"/>
    <cellStyle name="Normale_cpa_2002_en" xfId="56"/>
    <cellStyle name="Paprastas_Sheet1_1" xfId="57"/>
    <cellStyle name="Standard 2" xfId="58"/>
    <cellStyle name="Standard 2 2 2" xfId="59"/>
    <cellStyle name="Standard 3" xfId="60"/>
    <cellStyle name="Standard 4" xfId="61"/>
    <cellStyle name="Percent 3" xfId="62"/>
    <cellStyle name="Normal 8 2" xfId="63"/>
    <cellStyle name="20% - Accent1 2" xfId="64"/>
    <cellStyle name="20% - Accent2 2" xfId="65"/>
    <cellStyle name="20% - Accent3 2" xfId="66"/>
    <cellStyle name="20% - Accent4 2" xfId="67"/>
    <cellStyle name="20% - Accent5 2" xfId="68"/>
    <cellStyle name="20% - Accent6 2" xfId="69"/>
    <cellStyle name="40% - Accent1 2" xfId="70"/>
    <cellStyle name="40% - Accent2 2" xfId="71"/>
    <cellStyle name="40% - Accent3 2" xfId="72"/>
    <cellStyle name="40% - Accent4 2" xfId="73"/>
    <cellStyle name="40% - Accent5 2" xfId="74"/>
    <cellStyle name="40% - Accent6 2" xfId="75"/>
    <cellStyle name="60% - Accent1 2" xfId="76"/>
    <cellStyle name="60% - Accent2 2" xfId="77"/>
    <cellStyle name="60% - Accent3 2" xfId="78"/>
    <cellStyle name="60% - Accent4 2" xfId="79"/>
    <cellStyle name="60% - Accent5 2" xfId="80"/>
    <cellStyle name="60% - Accent6 2" xfId="81"/>
    <cellStyle name="Accent1 2" xfId="82"/>
    <cellStyle name="Accent2 2" xfId="83"/>
    <cellStyle name="Accent3 2" xfId="84"/>
    <cellStyle name="Accent4 2" xfId="85"/>
    <cellStyle name="Accent5 2" xfId="86"/>
    <cellStyle name="Accent6 2" xfId="87"/>
    <cellStyle name="Bad 2" xfId="88"/>
    <cellStyle name="Calculation 2" xfId="89"/>
    <cellStyle name="Check Cell 2" xfId="90"/>
    <cellStyle name="Explanatory Text 2" xfId="91"/>
    <cellStyle name="Good 2" xfId="92"/>
    <cellStyle name="Heading 1 2" xfId="93"/>
    <cellStyle name="Heading 2 2" xfId="94"/>
    <cellStyle name="Heading 3 2" xfId="95"/>
    <cellStyle name="Heading 4 2" xfId="96"/>
    <cellStyle name="Hyperlink 2 3" xfId="97"/>
    <cellStyle name="Input 2" xfId="98"/>
    <cellStyle name="Linked Cell 2" xfId="99"/>
    <cellStyle name="Normal 3 3" xfId="100"/>
    <cellStyle name="Note 2" xfId="101"/>
    <cellStyle name="Output 2" xfId="102"/>
    <cellStyle name="Standard 2 3" xfId="103"/>
    <cellStyle name="Standard 3 2" xfId="104"/>
    <cellStyle name="Title 2" xfId="105"/>
    <cellStyle name="Total 2" xfId="106"/>
    <cellStyle name="Warning Text 2" xfId="107"/>
    <cellStyle name="Comma 5" xfId="108"/>
    <cellStyle name="Normal 5 2" xfId="109"/>
    <cellStyle name="Normal 6 2" xfId="110"/>
    <cellStyle name="Normal 7 2" xfId="111"/>
    <cellStyle name="2x indented GHG Textfiels 2" xfId="112"/>
    <cellStyle name="5x indented GHG Textfiels 2" xfId="113"/>
    <cellStyle name="Comma 5 3" xfId="114"/>
    <cellStyle name="Normal 10 3" xfId="115"/>
    <cellStyle name="Normal 2 3 2" xfId="116"/>
    <cellStyle name="Normal 3 3 3" xfId="117"/>
    <cellStyle name="Normal 8 4" xfId="118"/>
    <cellStyle name="Normal 9 3" xfId="119"/>
    <cellStyle name="Percent 3 3" xfId="120"/>
    <cellStyle name="Standard 3 2 3" xfId="121"/>
    <cellStyle name="Standard 4 3" xfId="122"/>
    <cellStyle name="Normal 8 3" xfId="123"/>
    <cellStyle name="Normal 9 2" xfId="124"/>
    <cellStyle name="Normal 10 2" xfId="125"/>
    <cellStyle name="Standard 4 2" xfId="126"/>
    <cellStyle name="Percent 3 2" xfId="127"/>
    <cellStyle name="Normal 3 3 2" xfId="128"/>
    <cellStyle name="Standard 3 2 2" xfId="129"/>
    <cellStyle name="Comma 5 2" xfId="130"/>
    <cellStyle name="Comma 5 5" xfId="131"/>
    <cellStyle name="Normal 10 5" xfId="132"/>
    <cellStyle name="Normal 3 3 5" xfId="133"/>
    <cellStyle name="Normal 8 6" xfId="134"/>
    <cellStyle name="Normal 9 5" xfId="135"/>
    <cellStyle name="Percent 3 5" xfId="136"/>
    <cellStyle name="Standard 3 2 5" xfId="137"/>
    <cellStyle name="Standard 4 5" xfId="138"/>
    <cellStyle name="Normal 8 3 3" xfId="139"/>
    <cellStyle name="Normal 9 2 3" xfId="140"/>
    <cellStyle name="Normal 10 2 3" xfId="141"/>
    <cellStyle name="Standard 4 2 3" xfId="142"/>
    <cellStyle name="Percent 3 2 3" xfId="143"/>
    <cellStyle name="Normal 3 3 2 3" xfId="144"/>
    <cellStyle name="Standard 3 2 2 3" xfId="145"/>
    <cellStyle name="Comma 5 2 3" xfId="146"/>
    <cellStyle name="Normal 8 5" xfId="147"/>
    <cellStyle name="Normal 9 4" xfId="148"/>
    <cellStyle name="Normal 10 4" xfId="149"/>
    <cellStyle name="Standard 4 4" xfId="150"/>
    <cellStyle name="Percent 3 4" xfId="151"/>
    <cellStyle name="Normal 3 3 4" xfId="152"/>
    <cellStyle name="Standard 3 2 4" xfId="153"/>
    <cellStyle name="Comma 5 4" xfId="154"/>
    <cellStyle name="Comma 5 3 2" xfId="155"/>
    <cellStyle name="Normal 10 3 2" xfId="156"/>
    <cellStyle name="Normal 3 3 3 2" xfId="157"/>
    <cellStyle name="Normal 8 4 2" xfId="158"/>
    <cellStyle name="Normal 9 3 2" xfId="159"/>
    <cellStyle name="Percent 3 3 2" xfId="160"/>
    <cellStyle name="Standard 3 2 3 2" xfId="161"/>
    <cellStyle name="Standard 4 3 2" xfId="162"/>
    <cellStyle name="Normal 8 3 2" xfId="163"/>
    <cellStyle name="Normal 9 2 2" xfId="164"/>
    <cellStyle name="Normal 10 2 2" xfId="165"/>
    <cellStyle name="Standard 4 2 2" xfId="166"/>
    <cellStyle name="Percent 3 2 2" xfId="167"/>
    <cellStyle name="Normal 3 3 2 2" xfId="168"/>
    <cellStyle name="Standard 3 2 2 2" xfId="169"/>
    <cellStyle name="Comma 5 2 2" xfId="170"/>
    <cellStyle name="Comma 4 2" xfId="171"/>
    <cellStyle name="Comma 5 6" xfId="172"/>
    <cellStyle name="Comma 5 2 4" xfId="173"/>
    <cellStyle name="Comma 5 2 2 2" xfId="174"/>
    <cellStyle name="Comma 5 2 3 2" xfId="175"/>
    <cellStyle name="Comma 5 3 3" xfId="176"/>
    <cellStyle name="Comma 5 3 2 2" xfId="177"/>
    <cellStyle name="Comma 5 4 2" xfId="178"/>
    <cellStyle name="Comma 5 5 2" xfId="179"/>
    <cellStyle name="Normal 10 6" xfId="180"/>
    <cellStyle name="Normal 10 2 4" xfId="181"/>
    <cellStyle name="Normal 10 2 2 2" xfId="182"/>
    <cellStyle name="Normal 10 2 3 2" xfId="183"/>
    <cellStyle name="Normal 10 3 3" xfId="184"/>
    <cellStyle name="Normal 10 3 2 2" xfId="185"/>
    <cellStyle name="Normal 10 4 2" xfId="186"/>
    <cellStyle name="Normal 10 5 2" xfId="187"/>
    <cellStyle name="Normal 3 3 6" xfId="188"/>
    <cellStyle name="Normal 3 3 2 4" xfId="189"/>
    <cellStyle name="Normal 3 3 2 2 2" xfId="190"/>
    <cellStyle name="Normal 3 3 2 3 2" xfId="191"/>
    <cellStyle name="Normal 3 3 3 3" xfId="192"/>
    <cellStyle name="Normal 3 3 3 2 2" xfId="193"/>
    <cellStyle name="Normal 3 3 4 2" xfId="194"/>
    <cellStyle name="Normal 3 3 5 2" xfId="195"/>
    <cellStyle name="Normal 8 7" xfId="196"/>
    <cellStyle name="Normal 8 3 4" xfId="197"/>
    <cellStyle name="Normal 8 3 2 2" xfId="198"/>
    <cellStyle name="Normal 8 3 3 2" xfId="199"/>
    <cellStyle name="Normal 8 4 3" xfId="200"/>
    <cellStyle name="Normal 8 4 2 2" xfId="201"/>
    <cellStyle name="Normal 8 5 2" xfId="202"/>
    <cellStyle name="Normal 8 6 2" xfId="203"/>
    <cellStyle name="Normal 9 6" xfId="204"/>
    <cellStyle name="Normal 9 2 4" xfId="205"/>
    <cellStyle name="Normal 9 2 2 2" xfId="206"/>
    <cellStyle name="Normal 9 2 3 2" xfId="207"/>
    <cellStyle name="Normal 9 3 3" xfId="208"/>
    <cellStyle name="Normal 9 3 2 2" xfId="209"/>
    <cellStyle name="Normal 9 4 2" xfId="210"/>
    <cellStyle name="Normal 9 5 2" xfId="211"/>
    <cellStyle name="Percent 3 6" xfId="212"/>
    <cellStyle name="Percent 3 2 4" xfId="213"/>
    <cellStyle name="Percent 3 2 2 2" xfId="214"/>
    <cellStyle name="Percent 3 2 3 2" xfId="215"/>
    <cellStyle name="Percent 3 3 3" xfId="216"/>
    <cellStyle name="Percent 3 3 2 2" xfId="217"/>
    <cellStyle name="Percent 3 4 2" xfId="218"/>
    <cellStyle name="Percent 3 5 2" xfId="219"/>
    <cellStyle name="Standard 3 2 6" xfId="220"/>
    <cellStyle name="Standard 3 2 2 4" xfId="221"/>
    <cellStyle name="Standard 3 2 2 2 2" xfId="222"/>
    <cellStyle name="Standard 3 2 2 3 2" xfId="223"/>
    <cellStyle name="Standard 3 2 3 3" xfId="224"/>
    <cellStyle name="Standard 3 2 3 2 2" xfId="225"/>
    <cellStyle name="Standard 3 2 4 2" xfId="226"/>
    <cellStyle name="Standard 3 2 5 2" xfId="227"/>
    <cellStyle name="Standard 4 6" xfId="228"/>
    <cellStyle name="Standard 4 2 4" xfId="229"/>
    <cellStyle name="Standard 4 2 2 2" xfId="230"/>
    <cellStyle name="Standard 4 2 3 2" xfId="231"/>
    <cellStyle name="Standard 4 3 3" xfId="232"/>
    <cellStyle name="Standard 4 3 2 2" xfId="233"/>
    <cellStyle name="Standard 4 4 2" xfId="234"/>
    <cellStyle name="Standard 4 5 2" xfId="235"/>
    <cellStyle name="Normalny 2" xfId="2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customXml" Target="../customXml/item4.xml" /><Relationship Id="rId23"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9" Type="http://schemas.openxmlformats.org/officeDocument/2006/relationships/ctrlProp" Target="../ctrlProps/ctrlProp6.xml" /><Relationship Id="rId8" Type="http://schemas.openxmlformats.org/officeDocument/2006/relationships/ctrlProp" Target="../ctrlProps/ctrlProp5.xml" /><Relationship Id="rId6" Type="http://schemas.openxmlformats.org/officeDocument/2006/relationships/ctrlProp" Target="../ctrlProps/ctrlProp3.xml" /><Relationship Id="rId10" Type="http://schemas.openxmlformats.org/officeDocument/2006/relationships/ctrlProp" Target="../ctrlProps/ctrlProp7.xml" /><Relationship Id="rId5" Type="http://schemas.openxmlformats.org/officeDocument/2006/relationships/ctrlProp" Target="../ctrlProps/ctrlProp2.xml" /><Relationship Id="rId4" Type="http://schemas.openxmlformats.org/officeDocument/2006/relationships/ctrlProp" Target="../ctrlProps/ctrlProp1.xml" /><Relationship Id="rId7" Type="http://schemas.openxmlformats.org/officeDocument/2006/relationships/ctrlProp" Target="../ctrlProps/ctrlProp4.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E115"/>
  <sheetViews>
    <sheetView showGridLines="0" zoomScale="85" zoomScaleNormal="85" workbookViewId="0" topLeftCell="A1">
      <selection activeCell="E24" sqref="E24"/>
    </sheetView>
  </sheetViews>
  <sheetFormatPr defaultColWidth="9.140625" defaultRowHeight="12.75"/>
  <cols>
    <col min="1" max="1" width="2.28125" style="41" customWidth="1"/>
    <col min="2" max="2" width="30.8515625" style="41" customWidth="1"/>
    <col min="3" max="3" width="12.7109375" style="41" customWidth="1"/>
    <col min="4" max="4" width="6.00390625" style="41" customWidth="1"/>
    <col min="5" max="5" width="17.00390625" style="41" customWidth="1"/>
    <col min="6" max="6" width="9.140625" style="41" customWidth="1"/>
    <col min="7" max="7" width="12.28125" style="41" customWidth="1"/>
    <col min="8" max="8" width="25.140625" style="41" customWidth="1"/>
    <col min="9" max="9" width="58.57421875" style="41" customWidth="1"/>
    <col min="10" max="10" width="35.421875" style="41" customWidth="1"/>
    <col min="11" max="11" width="29.140625" style="93" customWidth="1"/>
    <col min="12" max="12" width="19.28125" style="93" customWidth="1"/>
    <col min="13" max="13" width="21.00390625" style="93" customWidth="1"/>
    <col min="14" max="14" width="16.28125" style="93" customWidth="1"/>
    <col min="15" max="15" width="18.7109375" style="93" customWidth="1"/>
    <col min="16" max="18" width="16.28125" style="93" customWidth="1"/>
    <col min="19" max="19" width="51.7109375" style="93" customWidth="1"/>
    <col min="20" max="20" width="16.421875" style="93" customWidth="1"/>
    <col min="21" max="22" width="9.140625" style="93" customWidth="1"/>
    <col min="23" max="23" width="15.00390625" style="93" customWidth="1"/>
    <col min="24" max="24" width="17.8515625" style="93" customWidth="1"/>
    <col min="25" max="25" width="20.8515625" style="93" customWidth="1"/>
    <col min="26" max="28" width="9.140625" style="93" customWidth="1"/>
    <col min="29" max="29" width="43.140625" style="93" customWidth="1"/>
    <col min="30" max="30" width="46.28125" style="93" customWidth="1"/>
    <col min="31" max="31" width="22.00390625" style="93" customWidth="1"/>
    <col min="32" max="16384" width="9.140625" style="41" customWidth="1"/>
  </cols>
  <sheetData>
    <row r="1" ht="15"/>
    <row r="2" spans="5:31" ht="17.45" customHeight="1">
      <c r="E2" s="261" t="s">
        <v>433</v>
      </c>
      <c r="F2" s="261"/>
      <c r="G2" s="261"/>
      <c r="H2" s="261"/>
      <c r="I2" s="261"/>
      <c r="J2" s="261"/>
      <c r="K2" s="261"/>
      <c r="L2" s="261"/>
      <c r="M2" s="261"/>
      <c r="N2" s="261"/>
      <c r="O2" s="146"/>
      <c r="Q2" s="261" t="s">
        <v>432</v>
      </c>
      <c r="R2" s="261"/>
      <c r="S2" s="261"/>
      <c r="T2" s="261"/>
      <c r="U2" s="261"/>
      <c r="V2" s="261"/>
      <c r="W2" s="265" t="s">
        <v>430</v>
      </c>
      <c r="X2" s="265"/>
      <c r="Y2" s="265"/>
      <c r="Z2" s="261" t="s">
        <v>431</v>
      </c>
      <c r="AA2" s="261"/>
      <c r="AC2" s="261" t="s">
        <v>434</v>
      </c>
      <c r="AD2" s="261"/>
      <c r="AE2" s="261"/>
    </row>
    <row r="3" spans="2:31" ht="25.15" customHeight="1" thickBot="1">
      <c r="B3" s="257" t="s">
        <v>458</v>
      </c>
      <c r="C3" s="258"/>
      <c r="E3" s="124" t="s">
        <v>335</v>
      </c>
      <c r="F3" s="124" t="s">
        <v>553</v>
      </c>
      <c r="G3" s="124" t="s">
        <v>554</v>
      </c>
      <c r="H3" s="124" t="s">
        <v>146</v>
      </c>
      <c r="I3" s="124" t="s">
        <v>106</v>
      </c>
      <c r="J3" s="124" t="s">
        <v>524</v>
      </c>
      <c r="K3" s="126" t="s">
        <v>483</v>
      </c>
      <c r="L3" s="126" t="s">
        <v>426</v>
      </c>
      <c r="M3" s="126" t="s">
        <v>484</v>
      </c>
      <c r="N3" s="126" t="s">
        <v>427</v>
      </c>
      <c r="O3" s="147" t="s">
        <v>551</v>
      </c>
      <c r="Q3" s="124" t="s">
        <v>470</v>
      </c>
      <c r="R3" s="124" t="s">
        <v>471</v>
      </c>
      <c r="S3" s="124" t="s">
        <v>106</v>
      </c>
      <c r="T3" s="124" t="s">
        <v>479</v>
      </c>
      <c r="U3" s="124" t="s">
        <v>429</v>
      </c>
      <c r="V3" s="124" t="s">
        <v>336</v>
      </c>
      <c r="W3" s="124" t="s">
        <v>509</v>
      </c>
      <c r="X3" s="124" t="s">
        <v>510</v>
      </c>
      <c r="Y3" s="124" t="s">
        <v>521</v>
      </c>
      <c r="Z3" s="124" t="s">
        <v>412</v>
      </c>
      <c r="AA3" s="124" t="s">
        <v>413</v>
      </c>
      <c r="AC3" s="124" t="s">
        <v>439</v>
      </c>
      <c r="AD3" s="124" t="s">
        <v>337</v>
      </c>
      <c r="AE3" s="124" t="s">
        <v>487</v>
      </c>
    </row>
    <row r="4" spans="1:31" ht="15" customHeight="1" thickBot="1">
      <c r="A4" s="42"/>
      <c r="B4" s="43" t="s">
        <v>454</v>
      </c>
      <c r="C4" s="44">
        <v>1995</v>
      </c>
      <c r="D4" s="42"/>
      <c r="E4" s="90" t="s">
        <v>154</v>
      </c>
      <c r="F4" s="90" t="s">
        <v>154</v>
      </c>
      <c r="G4" s="90" t="s">
        <v>555</v>
      </c>
      <c r="H4" s="90" t="s">
        <v>154</v>
      </c>
      <c r="I4" s="91" t="s">
        <v>384</v>
      </c>
      <c r="J4" s="116" t="s">
        <v>523</v>
      </c>
      <c r="K4" s="115">
        <v>1</v>
      </c>
      <c r="L4" s="115">
        <v>108</v>
      </c>
      <c r="M4" s="115">
        <v>14</v>
      </c>
      <c r="N4" s="116"/>
      <c r="O4" s="148" t="s">
        <v>550</v>
      </c>
      <c r="Q4" s="134" t="s">
        <v>22</v>
      </c>
      <c r="R4" s="135" t="s">
        <v>128</v>
      </c>
      <c r="S4" s="135" t="s">
        <v>339</v>
      </c>
      <c r="T4" s="136">
        <v>0</v>
      </c>
      <c r="U4" s="136">
        <v>5</v>
      </c>
      <c r="V4" s="136">
        <v>95</v>
      </c>
      <c r="W4" s="166">
        <v>0</v>
      </c>
      <c r="X4" s="165">
        <v>0</v>
      </c>
      <c r="Y4" s="166">
        <v>0</v>
      </c>
      <c r="Z4" s="136">
        <v>0</v>
      </c>
      <c r="AA4" s="136">
        <v>0</v>
      </c>
      <c r="AC4" s="95" t="s">
        <v>421</v>
      </c>
      <c r="AD4" s="139" t="s">
        <v>522</v>
      </c>
      <c r="AE4" s="95">
        <v>105</v>
      </c>
    </row>
    <row r="5" spans="1:31" ht="15.75" thickBot="1">
      <c r="A5" s="42"/>
      <c r="B5" s="129" t="s">
        <v>455</v>
      </c>
      <c r="C5" s="130">
        <v>2015</v>
      </c>
      <c r="D5" s="42"/>
      <c r="E5" s="90" t="s">
        <v>340</v>
      </c>
      <c r="F5" s="90" t="s">
        <v>341</v>
      </c>
      <c r="G5" s="90" t="s">
        <v>555</v>
      </c>
      <c r="H5" s="90" t="s">
        <v>293</v>
      </c>
      <c r="I5" s="90" t="s">
        <v>299</v>
      </c>
      <c r="J5" s="116" t="s">
        <v>532</v>
      </c>
      <c r="K5" s="115">
        <v>1</v>
      </c>
      <c r="L5" s="115">
        <v>108</v>
      </c>
      <c r="M5" s="115">
        <v>15</v>
      </c>
      <c r="N5" s="116"/>
      <c r="O5" s="148" t="s">
        <v>550</v>
      </c>
      <c r="Q5" s="135" t="s">
        <v>51</v>
      </c>
      <c r="R5" s="134" t="s">
        <v>51</v>
      </c>
      <c r="S5" s="135" t="s">
        <v>50</v>
      </c>
      <c r="T5" s="136">
        <v>0</v>
      </c>
      <c r="U5" s="136">
        <v>6</v>
      </c>
      <c r="V5" s="136">
        <v>5</v>
      </c>
      <c r="W5" s="155">
        <v>0.3</v>
      </c>
      <c r="X5" s="158">
        <v>5</v>
      </c>
      <c r="Y5" s="155">
        <v>0.1</v>
      </c>
      <c r="Z5" s="136">
        <v>0</v>
      </c>
      <c r="AA5" s="136">
        <v>0</v>
      </c>
      <c r="AC5" s="183" t="s">
        <v>581</v>
      </c>
      <c r="AD5" s="183" t="s">
        <v>582</v>
      </c>
      <c r="AE5" s="174">
        <v>62</v>
      </c>
    </row>
    <row r="6" spans="1:27" ht="15.75" thickBot="1">
      <c r="A6" s="42"/>
      <c r="B6" s="129" t="s">
        <v>456</v>
      </c>
      <c r="C6" s="130">
        <v>14</v>
      </c>
      <c r="D6" s="42"/>
      <c r="E6" s="90" t="s">
        <v>147</v>
      </c>
      <c r="F6" s="90" t="s">
        <v>147</v>
      </c>
      <c r="G6" s="90" t="s">
        <v>290</v>
      </c>
      <c r="H6" s="90" t="s">
        <v>147</v>
      </c>
      <c r="I6" s="90" t="s">
        <v>300</v>
      </c>
      <c r="J6" s="116" t="s">
        <v>531</v>
      </c>
      <c r="K6" s="115">
        <v>1</v>
      </c>
      <c r="L6" s="115">
        <v>108</v>
      </c>
      <c r="M6" s="115">
        <v>16</v>
      </c>
      <c r="N6" s="116"/>
      <c r="O6" s="148" t="s">
        <v>548</v>
      </c>
      <c r="Q6" s="95" t="s">
        <v>121</v>
      </c>
      <c r="R6" s="94" t="s">
        <v>121</v>
      </c>
      <c r="S6" s="95" t="s">
        <v>21</v>
      </c>
      <c r="T6" s="96">
        <v>0</v>
      </c>
      <c r="U6" s="96">
        <v>7</v>
      </c>
      <c r="V6" s="96">
        <v>6</v>
      </c>
      <c r="W6" s="152">
        <v>0.8</v>
      </c>
      <c r="X6" s="162">
        <v>6</v>
      </c>
      <c r="Y6" s="152">
        <v>0.3</v>
      </c>
      <c r="Z6" s="96">
        <v>8</v>
      </c>
      <c r="AA6" s="96">
        <v>9</v>
      </c>
    </row>
    <row r="7" spans="1:27" ht="15.75" thickBot="1">
      <c r="A7" s="42"/>
      <c r="B7" s="129" t="s">
        <v>457</v>
      </c>
      <c r="C7" s="130">
        <v>2</v>
      </c>
      <c r="D7" s="42"/>
      <c r="E7" s="90" t="s">
        <v>148</v>
      </c>
      <c r="F7" s="90" t="s">
        <v>148</v>
      </c>
      <c r="G7" s="90" t="s">
        <v>290</v>
      </c>
      <c r="H7" s="90" t="s">
        <v>148</v>
      </c>
      <c r="I7" s="90" t="s">
        <v>301</v>
      </c>
      <c r="J7" s="116" t="s">
        <v>530</v>
      </c>
      <c r="K7" s="115">
        <v>1</v>
      </c>
      <c r="L7" s="115">
        <v>108</v>
      </c>
      <c r="M7" s="115">
        <v>17</v>
      </c>
      <c r="N7" s="116"/>
      <c r="O7" s="148" t="s">
        <v>548</v>
      </c>
      <c r="Q7" s="95" t="s">
        <v>122</v>
      </c>
      <c r="R7" s="94" t="s">
        <v>122</v>
      </c>
      <c r="S7" s="95" t="s">
        <v>10</v>
      </c>
      <c r="T7" s="96">
        <v>0</v>
      </c>
      <c r="U7" s="96">
        <v>8</v>
      </c>
      <c r="V7" s="96">
        <v>6</v>
      </c>
      <c r="W7" s="152">
        <v>0.8</v>
      </c>
      <c r="X7" s="162">
        <v>6</v>
      </c>
      <c r="Y7" s="152">
        <v>0.3</v>
      </c>
      <c r="Z7" s="96">
        <v>7</v>
      </c>
      <c r="AA7" s="96">
        <v>9</v>
      </c>
    </row>
    <row r="8" spans="2:27" ht="15.75" thickBot="1">
      <c r="B8" s="129" t="s">
        <v>472</v>
      </c>
      <c r="C8" s="130">
        <v>103</v>
      </c>
      <c r="D8" s="42"/>
      <c r="E8" s="90" t="s">
        <v>99</v>
      </c>
      <c r="F8" s="90" t="s">
        <v>99</v>
      </c>
      <c r="G8" s="90" t="s">
        <v>215</v>
      </c>
      <c r="H8" s="90" t="s">
        <v>99</v>
      </c>
      <c r="I8" s="90" t="s">
        <v>302</v>
      </c>
      <c r="J8" s="116" t="s">
        <v>529</v>
      </c>
      <c r="K8" s="115">
        <v>1</v>
      </c>
      <c r="L8" s="115">
        <v>108</v>
      </c>
      <c r="M8" s="115">
        <v>18</v>
      </c>
      <c r="N8" s="116"/>
      <c r="O8" s="148" t="s">
        <v>548</v>
      </c>
      <c r="Q8" s="95" t="s">
        <v>11</v>
      </c>
      <c r="R8" s="94" t="s">
        <v>11</v>
      </c>
      <c r="S8" s="95" t="s">
        <v>12</v>
      </c>
      <c r="T8" s="96">
        <v>0</v>
      </c>
      <c r="U8" s="96">
        <v>9</v>
      </c>
      <c r="V8" s="96">
        <v>6</v>
      </c>
      <c r="W8" s="152">
        <v>0.8</v>
      </c>
      <c r="X8" s="162">
        <v>6</v>
      </c>
      <c r="Y8" s="152">
        <v>0.3</v>
      </c>
      <c r="Z8" s="96">
        <v>7</v>
      </c>
      <c r="AA8" s="96">
        <v>8</v>
      </c>
    </row>
    <row r="9" spans="2:27" ht="15.75" thickBot="1">
      <c r="B9" s="129" t="s">
        <v>468</v>
      </c>
      <c r="C9" s="130">
        <v>5</v>
      </c>
      <c r="D9" s="42"/>
      <c r="E9" s="90" t="s">
        <v>100</v>
      </c>
      <c r="F9" s="90" t="s">
        <v>100</v>
      </c>
      <c r="G9" s="90" t="s">
        <v>215</v>
      </c>
      <c r="H9" s="90" t="s">
        <v>100</v>
      </c>
      <c r="I9" s="90" t="s">
        <v>303</v>
      </c>
      <c r="J9" s="116" t="s">
        <v>528</v>
      </c>
      <c r="K9" s="115">
        <v>1</v>
      </c>
      <c r="L9" s="115">
        <v>108</v>
      </c>
      <c r="M9" s="115">
        <v>19</v>
      </c>
      <c r="N9" s="116"/>
      <c r="O9" s="148" t="s">
        <v>548</v>
      </c>
      <c r="Q9" s="135" t="s">
        <v>123</v>
      </c>
      <c r="R9" s="134" t="s">
        <v>123</v>
      </c>
      <c r="S9" s="135" t="s">
        <v>124</v>
      </c>
      <c r="T9" s="136">
        <v>0</v>
      </c>
      <c r="U9" s="136">
        <v>10</v>
      </c>
      <c r="V9" s="136">
        <v>5</v>
      </c>
      <c r="W9" s="155">
        <v>0.3</v>
      </c>
      <c r="X9" s="158">
        <v>5</v>
      </c>
      <c r="Y9" s="155">
        <v>0.1</v>
      </c>
      <c r="Z9" s="136">
        <v>0</v>
      </c>
      <c r="AA9" s="136">
        <v>0</v>
      </c>
    </row>
    <row r="10" spans="2:27" ht="15.75" thickBot="1">
      <c r="B10" s="129" t="s">
        <v>467</v>
      </c>
      <c r="C10" s="130">
        <v>6</v>
      </c>
      <c r="D10" s="42"/>
      <c r="E10" s="90" t="s">
        <v>309</v>
      </c>
      <c r="F10" s="90" t="s">
        <v>309</v>
      </c>
      <c r="G10" s="90" t="s">
        <v>215</v>
      </c>
      <c r="H10" s="90" t="s">
        <v>309</v>
      </c>
      <c r="I10" s="90" t="s">
        <v>304</v>
      </c>
      <c r="J10" s="116" t="s">
        <v>527</v>
      </c>
      <c r="K10" s="115">
        <v>1</v>
      </c>
      <c r="L10" s="115">
        <v>108</v>
      </c>
      <c r="M10" s="115">
        <v>20</v>
      </c>
      <c r="N10" s="116"/>
      <c r="O10" s="148" t="s">
        <v>548</v>
      </c>
      <c r="Q10" s="135" t="s">
        <v>52</v>
      </c>
      <c r="R10" s="134" t="s">
        <v>52</v>
      </c>
      <c r="S10" s="135" t="s">
        <v>53</v>
      </c>
      <c r="T10" s="136">
        <v>0</v>
      </c>
      <c r="U10" s="136">
        <v>11</v>
      </c>
      <c r="V10" s="136">
        <v>5</v>
      </c>
      <c r="W10" s="155">
        <v>0.3</v>
      </c>
      <c r="X10" s="158">
        <v>5</v>
      </c>
      <c r="Y10" s="155">
        <v>0.1</v>
      </c>
      <c r="Z10" s="136">
        <v>0</v>
      </c>
      <c r="AA10" s="136">
        <v>0</v>
      </c>
    </row>
    <row r="11" spans="1:27" ht="15.75" thickBot="1">
      <c r="A11" s="42"/>
      <c r="B11" s="129" t="s">
        <v>462</v>
      </c>
      <c r="C11" s="130">
        <v>2</v>
      </c>
      <c r="D11" s="42"/>
      <c r="E11" s="90" t="s">
        <v>149</v>
      </c>
      <c r="F11" s="90" t="s">
        <v>101</v>
      </c>
      <c r="G11" s="90" t="s">
        <v>290</v>
      </c>
      <c r="H11" s="116" t="s">
        <v>149</v>
      </c>
      <c r="I11" s="90" t="s">
        <v>305</v>
      </c>
      <c r="J11" s="116" t="s">
        <v>525</v>
      </c>
      <c r="K11" s="115">
        <v>1</v>
      </c>
      <c r="L11" s="115">
        <v>108</v>
      </c>
      <c r="M11" s="115">
        <v>21</v>
      </c>
      <c r="N11" s="116"/>
      <c r="O11" s="148" t="s">
        <v>548</v>
      </c>
      <c r="Q11" s="95" t="s">
        <v>13</v>
      </c>
      <c r="R11" s="94" t="s">
        <v>13</v>
      </c>
      <c r="S11" s="95" t="s">
        <v>14</v>
      </c>
      <c r="T11" s="96">
        <v>0</v>
      </c>
      <c r="U11" s="96">
        <v>12</v>
      </c>
      <c r="V11" s="96">
        <v>11</v>
      </c>
      <c r="W11" s="152">
        <v>0.8</v>
      </c>
      <c r="X11" s="162">
        <v>11</v>
      </c>
      <c r="Y11" s="150">
        <v>0.05</v>
      </c>
      <c r="Z11" s="96">
        <v>11</v>
      </c>
      <c r="AA11" s="96">
        <v>11</v>
      </c>
    </row>
    <row r="12" spans="2:27" ht="15.75" thickBot="1">
      <c r="B12" s="129" t="s">
        <v>469</v>
      </c>
      <c r="C12" s="130">
        <v>4</v>
      </c>
      <c r="D12" s="42"/>
      <c r="E12" s="90" t="s">
        <v>342</v>
      </c>
      <c r="F12" s="90" t="s">
        <v>343</v>
      </c>
      <c r="G12" s="90" t="s">
        <v>290</v>
      </c>
      <c r="H12" s="90" t="s">
        <v>150</v>
      </c>
      <c r="I12" s="90" t="s">
        <v>410</v>
      </c>
      <c r="J12" s="116" t="s">
        <v>526</v>
      </c>
      <c r="K12" s="115">
        <v>1</v>
      </c>
      <c r="L12" s="115">
        <v>108</v>
      </c>
      <c r="M12" s="115">
        <v>22</v>
      </c>
      <c r="N12" s="116"/>
      <c r="O12" s="148" t="s">
        <v>548</v>
      </c>
      <c r="Q12" s="95" t="s">
        <v>16</v>
      </c>
      <c r="R12" s="94" t="s">
        <v>16</v>
      </c>
      <c r="S12" s="95" t="s">
        <v>15</v>
      </c>
      <c r="T12" s="96">
        <v>0</v>
      </c>
      <c r="U12" s="96">
        <v>13</v>
      </c>
      <c r="V12" s="96">
        <v>11</v>
      </c>
      <c r="W12" s="152">
        <v>0.8</v>
      </c>
      <c r="X12" s="162">
        <v>11</v>
      </c>
      <c r="Y12" s="150">
        <v>0.05</v>
      </c>
      <c r="Z12" s="96">
        <v>11</v>
      </c>
      <c r="AA12" s="96">
        <v>11</v>
      </c>
    </row>
    <row r="13" spans="2:27" ht="15.75" thickBot="1">
      <c r="B13" s="129"/>
      <c r="C13" s="130"/>
      <c r="D13" s="42"/>
      <c r="E13" s="90" t="s">
        <v>151</v>
      </c>
      <c r="F13" s="90" t="s">
        <v>151</v>
      </c>
      <c r="G13" s="90" t="s">
        <v>290</v>
      </c>
      <c r="H13" s="90" t="s">
        <v>151</v>
      </c>
      <c r="I13" s="90" t="s">
        <v>306</v>
      </c>
      <c r="J13" s="116" t="s">
        <v>525</v>
      </c>
      <c r="K13" s="115">
        <v>1</v>
      </c>
      <c r="L13" s="115">
        <v>108</v>
      </c>
      <c r="M13" s="115">
        <v>23</v>
      </c>
      <c r="N13" s="116"/>
      <c r="O13" s="148" t="s">
        <v>548</v>
      </c>
      <c r="Q13" s="135" t="s">
        <v>59</v>
      </c>
      <c r="R13" s="134" t="s">
        <v>59</v>
      </c>
      <c r="S13" s="135" t="s">
        <v>58</v>
      </c>
      <c r="T13" s="136">
        <v>0</v>
      </c>
      <c r="U13" s="136">
        <v>14</v>
      </c>
      <c r="V13" s="136">
        <v>11</v>
      </c>
      <c r="W13" s="157">
        <v>0.8</v>
      </c>
      <c r="X13" s="163">
        <v>11</v>
      </c>
      <c r="Y13" s="156">
        <v>0.05</v>
      </c>
      <c r="Z13" s="136">
        <v>11</v>
      </c>
      <c r="AA13" s="136">
        <v>11</v>
      </c>
    </row>
    <row r="14" spans="2:27" ht="15.75" thickBot="1">
      <c r="B14" s="129"/>
      <c r="C14" s="130"/>
      <c r="D14" s="42"/>
      <c r="E14" s="90" t="s">
        <v>145</v>
      </c>
      <c r="F14" s="90" t="s">
        <v>145</v>
      </c>
      <c r="G14" s="90" t="s">
        <v>290</v>
      </c>
      <c r="H14" s="90" t="s">
        <v>145</v>
      </c>
      <c r="I14" s="90" t="s">
        <v>307</v>
      </c>
      <c r="J14" s="116" t="s">
        <v>525</v>
      </c>
      <c r="K14" s="115">
        <v>1</v>
      </c>
      <c r="L14" s="115">
        <v>108</v>
      </c>
      <c r="M14" s="115">
        <v>24</v>
      </c>
      <c r="N14" s="116"/>
      <c r="O14" s="148" t="s">
        <v>548</v>
      </c>
      <c r="Q14" s="95" t="s">
        <v>17</v>
      </c>
      <c r="R14" s="94" t="s">
        <v>17</v>
      </c>
      <c r="S14" s="95" t="s">
        <v>18</v>
      </c>
      <c r="T14" s="96">
        <v>0</v>
      </c>
      <c r="U14" s="96">
        <v>15</v>
      </c>
      <c r="V14" s="96">
        <v>14</v>
      </c>
      <c r="W14" s="152">
        <v>0.8</v>
      </c>
      <c r="X14" s="162">
        <v>11</v>
      </c>
      <c r="Y14" s="150">
        <v>0.05</v>
      </c>
      <c r="Z14" s="96">
        <v>11</v>
      </c>
      <c r="AA14" s="96">
        <v>11</v>
      </c>
    </row>
    <row r="15" spans="2:27" ht="15" customHeight="1" thickBot="1">
      <c r="B15" s="122" t="s">
        <v>463</v>
      </c>
      <c r="C15" s="121" t="s">
        <v>338</v>
      </c>
      <c r="D15" s="42"/>
      <c r="E15" s="90" t="s">
        <v>152</v>
      </c>
      <c r="F15" s="90" t="s">
        <v>152</v>
      </c>
      <c r="G15" s="90" t="s">
        <v>290</v>
      </c>
      <c r="H15" s="90" t="s">
        <v>152</v>
      </c>
      <c r="I15" s="90" t="s">
        <v>308</v>
      </c>
      <c r="J15" s="116" t="s">
        <v>525</v>
      </c>
      <c r="K15" s="115">
        <v>1</v>
      </c>
      <c r="L15" s="115">
        <v>108</v>
      </c>
      <c r="M15" s="115">
        <v>25</v>
      </c>
      <c r="N15" s="116"/>
      <c r="O15" s="148" t="s">
        <v>548</v>
      </c>
      <c r="Q15" s="90" t="s">
        <v>19</v>
      </c>
      <c r="R15" s="94" t="s">
        <v>19</v>
      </c>
      <c r="S15" s="90" t="s">
        <v>20</v>
      </c>
      <c r="T15" s="96">
        <v>0</v>
      </c>
      <c r="U15" s="96">
        <v>16</v>
      </c>
      <c r="V15" s="96">
        <v>14</v>
      </c>
      <c r="W15" s="152">
        <v>0.8</v>
      </c>
      <c r="X15" s="162">
        <v>11</v>
      </c>
      <c r="Y15" s="150">
        <v>0.05</v>
      </c>
      <c r="Z15" s="96">
        <v>11</v>
      </c>
      <c r="AA15" s="96">
        <v>11</v>
      </c>
    </row>
    <row r="16" spans="2:27" ht="15.75" thickBot="1">
      <c r="B16" s="129" t="s">
        <v>459</v>
      </c>
      <c r="C16" s="130">
        <v>6</v>
      </c>
      <c r="D16" s="42"/>
      <c r="E16" s="90" t="s">
        <v>153</v>
      </c>
      <c r="F16" s="90" t="s">
        <v>153</v>
      </c>
      <c r="G16" s="90" t="s">
        <v>290</v>
      </c>
      <c r="H16" s="90" t="s">
        <v>153</v>
      </c>
      <c r="I16" s="92" t="s">
        <v>333</v>
      </c>
      <c r="J16" s="116" t="s">
        <v>525</v>
      </c>
      <c r="K16" s="115">
        <v>1</v>
      </c>
      <c r="L16" s="115">
        <v>108</v>
      </c>
      <c r="M16" s="115">
        <v>26</v>
      </c>
      <c r="N16" s="116"/>
      <c r="O16" s="148" t="s">
        <v>548</v>
      </c>
      <c r="Q16" s="90" t="s">
        <v>27</v>
      </c>
      <c r="R16" s="94" t="s">
        <v>27</v>
      </c>
      <c r="S16" s="90" t="s">
        <v>26</v>
      </c>
      <c r="T16" s="96">
        <v>0</v>
      </c>
      <c r="U16" s="96">
        <v>17</v>
      </c>
      <c r="V16" s="96">
        <v>14</v>
      </c>
      <c r="W16" s="152">
        <v>0.8</v>
      </c>
      <c r="X16" s="162">
        <v>11</v>
      </c>
      <c r="Y16" s="150">
        <v>0.05</v>
      </c>
      <c r="Z16" s="96">
        <v>11</v>
      </c>
      <c r="AA16" s="96">
        <v>11</v>
      </c>
    </row>
    <row r="17" spans="2:27" ht="15.75" thickBot="1">
      <c r="B17" s="129" t="s">
        <v>460</v>
      </c>
      <c r="C17" s="130">
        <v>35</v>
      </c>
      <c r="D17" s="42"/>
      <c r="E17" s="90" t="s">
        <v>25</v>
      </c>
      <c r="F17" s="90" t="s">
        <v>344</v>
      </c>
      <c r="G17" s="90" t="s">
        <v>290</v>
      </c>
      <c r="H17" s="90" t="s">
        <v>25</v>
      </c>
      <c r="I17" s="92" t="s">
        <v>334</v>
      </c>
      <c r="J17" s="116" t="s">
        <v>525</v>
      </c>
      <c r="K17" s="115">
        <v>1</v>
      </c>
      <c r="L17" s="115">
        <v>108</v>
      </c>
      <c r="M17" s="115">
        <v>27</v>
      </c>
      <c r="N17" s="116" t="s">
        <v>153</v>
      </c>
      <c r="O17" s="148" t="s">
        <v>548</v>
      </c>
      <c r="Q17" s="90" t="s">
        <v>28</v>
      </c>
      <c r="R17" s="94" t="s">
        <v>28</v>
      </c>
      <c r="S17" s="90" t="s">
        <v>29</v>
      </c>
      <c r="T17" s="96">
        <v>0</v>
      </c>
      <c r="U17" s="96">
        <v>18</v>
      </c>
      <c r="V17" s="96">
        <v>11</v>
      </c>
      <c r="W17" s="152">
        <v>0.8</v>
      </c>
      <c r="X17" s="162">
        <v>11</v>
      </c>
      <c r="Y17" s="150">
        <v>0.05</v>
      </c>
      <c r="Z17" s="96">
        <v>11</v>
      </c>
      <c r="AA17" s="96">
        <v>11</v>
      </c>
    </row>
    <row r="18" spans="2:27" ht="12.75">
      <c r="B18" s="129" t="s">
        <v>461</v>
      </c>
      <c r="C18" s="130">
        <v>21</v>
      </c>
      <c r="D18" s="42"/>
      <c r="K18" s="41"/>
      <c r="L18" s="41"/>
      <c r="M18" s="41"/>
      <c r="N18" s="41"/>
      <c r="O18" s="41"/>
      <c r="Q18" s="90" t="s">
        <v>30</v>
      </c>
      <c r="R18" s="94" t="s">
        <v>30</v>
      </c>
      <c r="S18" s="90" t="s">
        <v>31</v>
      </c>
      <c r="T18" s="96">
        <v>0</v>
      </c>
      <c r="U18" s="96">
        <v>19</v>
      </c>
      <c r="V18" s="96">
        <v>11</v>
      </c>
      <c r="W18" s="152">
        <v>0.8</v>
      </c>
      <c r="X18" s="162">
        <v>11</v>
      </c>
      <c r="Y18" s="150">
        <v>0.05</v>
      </c>
      <c r="Z18" s="96">
        <v>11</v>
      </c>
      <c r="AA18" s="96">
        <v>11</v>
      </c>
    </row>
    <row r="19" spans="2:27" ht="12.75">
      <c r="B19" s="129" t="s">
        <v>466</v>
      </c>
      <c r="C19" s="130">
        <v>1</v>
      </c>
      <c r="D19" s="42"/>
      <c r="K19" s="41"/>
      <c r="L19" s="41"/>
      <c r="M19" s="41"/>
      <c r="N19" s="41"/>
      <c r="O19" s="41"/>
      <c r="P19" s="41"/>
      <c r="Q19" s="95" t="s">
        <v>32</v>
      </c>
      <c r="R19" s="94" t="s">
        <v>32</v>
      </c>
      <c r="S19" s="95" t="s">
        <v>33</v>
      </c>
      <c r="T19" s="96">
        <v>0</v>
      </c>
      <c r="U19" s="96">
        <v>20</v>
      </c>
      <c r="V19" s="96">
        <v>11</v>
      </c>
      <c r="W19" s="152">
        <v>0.8</v>
      </c>
      <c r="X19" s="162">
        <v>11</v>
      </c>
      <c r="Y19" s="150">
        <v>0.05</v>
      </c>
      <c r="Z19" s="96">
        <v>11</v>
      </c>
      <c r="AA19" s="96">
        <v>11</v>
      </c>
    </row>
    <row r="20" spans="4:27" ht="12.75">
      <c r="D20" s="42"/>
      <c r="E20" s="261" t="s">
        <v>473</v>
      </c>
      <c r="F20" s="261"/>
      <c r="G20" s="261"/>
      <c r="H20" s="261"/>
      <c r="I20" s="261"/>
      <c r="J20" s="261"/>
      <c r="K20" s="261"/>
      <c r="L20" s="41"/>
      <c r="M20" s="41"/>
      <c r="N20" s="41"/>
      <c r="O20" s="41"/>
      <c r="P20" s="41"/>
      <c r="Q20" s="137" t="s">
        <v>61</v>
      </c>
      <c r="R20" s="134" t="s">
        <v>61</v>
      </c>
      <c r="S20" s="137" t="s">
        <v>60</v>
      </c>
      <c r="T20" s="136">
        <v>0</v>
      </c>
      <c r="U20" s="136">
        <v>21</v>
      </c>
      <c r="V20" s="136">
        <v>11</v>
      </c>
      <c r="W20" s="157">
        <v>0.8</v>
      </c>
      <c r="X20" s="163">
        <v>11</v>
      </c>
      <c r="Y20" s="156">
        <v>0.05</v>
      </c>
      <c r="Z20" s="136">
        <v>11</v>
      </c>
      <c r="AA20" s="136">
        <v>11</v>
      </c>
    </row>
    <row r="21" spans="2:27" ht="12.75">
      <c r="B21" s="123" t="s">
        <v>464</v>
      </c>
      <c r="C21" s="123" t="s">
        <v>465</v>
      </c>
      <c r="E21" s="124" t="s">
        <v>483</v>
      </c>
      <c r="F21" s="124" t="s">
        <v>106</v>
      </c>
      <c r="G21" s="124" t="s">
        <v>424</v>
      </c>
      <c r="H21" s="124" t="s">
        <v>475</v>
      </c>
      <c r="I21" s="124" t="s">
        <v>474</v>
      </c>
      <c r="J21" s="124" t="s">
        <v>476</v>
      </c>
      <c r="K21" s="126" t="s">
        <v>477</v>
      </c>
      <c r="L21" s="41"/>
      <c r="M21" s="41"/>
      <c r="N21" s="41"/>
      <c r="O21" s="41"/>
      <c r="P21" s="41"/>
      <c r="Q21" s="90" t="s">
        <v>34</v>
      </c>
      <c r="R21" s="94" t="s">
        <v>34</v>
      </c>
      <c r="S21" s="90" t="s">
        <v>48</v>
      </c>
      <c r="T21" s="96">
        <v>0</v>
      </c>
      <c r="U21" s="96">
        <v>22</v>
      </c>
      <c r="V21" s="96">
        <v>21</v>
      </c>
      <c r="W21" s="152">
        <v>0.8</v>
      </c>
      <c r="X21" s="162">
        <v>11</v>
      </c>
      <c r="Y21" s="150">
        <v>0.05</v>
      </c>
      <c r="Z21" s="96">
        <v>11</v>
      </c>
      <c r="AA21" s="96">
        <v>11</v>
      </c>
    </row>
    <row r="22" spans="2:27" ht="12.75">
      <c r="B22" s="46" t="s">
        <v>158</v>
      </c>
      <c r="C22" s="46" t="s">
        <v>159</v>
      </c>
      <c r="D22" s="42"/>
      <c r="E22" s="113">
        <v>1</v>
      </c>
      <c r="F22" s="114" t="s">
        <v>425</v>
      </c>
      <c r="G22" s="111">
        <v>0</v>
      </c>
      <c r="H22" s="111">
        <v>103</v>
      </c>
      <c r="I22" s="112" t="s">
        <v>338</v>
      </c>
      <c r="J22" s="111">
        <v>0</v>
      </c>
      <c r="K22" s="111">
        <v>2</v>
      </c>
      <c r="L22" s="41"/>
      <c r="M22" s="41"/>
      <c r="N22" s="41"/>
      <c r="O22" s="41"/>
      <c r="P22" s="41"/>
      <c r="Q22" s="90" t="s">
        <v>35</v>
      </c>
      <c r="R22" s="94" t="s">
        <v>35</v>
      </c>
      <c r="S22" s="90" t="s">
        <v>49</v>
      </c>
      <c r="T22" s="96">
        <v>0</v>
      </c>
      <c r="U22" s="96">
        <v>23</v>
      </c>
      <c r="V22" s="96">
        <v>21</v>
      </c>
      <c r="W22" s="152">
        <v>0.8</v>
      </c>
      <c r="X22" s="162">
        <v>11</v>
      </c>
      <c r="Y22" s="150">
        <v>0.05</v>
      </c>
      <c r="Z22" s="96">
        <v>11</v>
      </c>
      <c r="AA22" s="96">
        <v>11</v>
      </c>
    </row>
    <row r="23" spans="2:27" ht="12.75">
      <c r="B23" s="46" t="s">
        <v>160</v>
      </c>
      <c r="C23" s="46" t="s">
        <v>161</v>
      </c>
      <c r="D23" s="42"/>
      <c r="K23" s="41"/>
      <c r="L23" s="41"/>
      <c r="M23" s="41"/>
      <c r="N23" s="41"/>
      <c r="O23" s="41"/>
      <c r="P23" s="41"/>
      <c r="Q23" s="137" t="s">
        <v>63</v>
      </c>
      <c r="R23" s="134" t="s">
        <v>63</v>
      </c>
      <c r="S23" s="137" t="s">
        <v>62</v>
      </c>
      <c r="T23" s="136">
        <v>0</v>
      </c>
      <c r="U23" s="136">
        <v>24</v>
      </c>
      <c r="V23" s="136">
        <v>11</v>
      </c>
      <c r="W23" s="157">
        <v>0.8</v>
      </c>
      <c r="X23" s="163">
        <v>11</v>
      </c>
      <c r="Y23" s="156">
        <v>0.05</v>
      </c>
      <c r="Z23" s="136">
        <v>11</v>
      </c>
      <c r="AA23" s="136">
        <v>11</v>
      </c>
    </row>
    <row r="24" spans="2:27" ht="15" customHeight="1">
      <c r="B24" s="46" t="s">
        <v>162</v>
      </c>
      <c r="C24" s="46" t="s">
        <v>163</v>
      </c>
      <c r="D24" s="42"/>
      <c r="K24" s="41"/>
      <c r="L24" s="41"/>
      <c r="M24" s="41"/>
      <c r="N24" s="41"/>
      <c r="O24" s="41"/>
      <c r="Q24" s="90" t="s">
        <v>36</v>
      </c>
      <c r="R24" s="94" t="s">
        <v>36</v>
      </c>
      <c r="S24" s="90" t="s">
        <v>102</v>
      </c>
      <c r="T24" s="96">
        <v>0</v>
      </c>
      <c r="U24" s="96">
        <v>25</v>
      </c>
      <c r="V24" s="96">
        <v>24</v>
      </c>
      <c r="W24" s="152">
        <v>0.8</v>
      </c>
      <c r="X24" s="162">
        <v>11</v>
      </c>
      <c r="Y24" s="150">
        <v>0.05</v>
      </c>
      <c r="Z24" s="96">
        <v>11</v>
      </c>
      <c r="AA24" s="96">
        <v>11</v>
      </c>
    </row>
    <row r="25" spans="2:27" ht="15" customHeight="1">
      <c r="B25" s="46" t="s">
        <v>91</v>
      </c>
      <c r="C25" s="46" t="s">
        <v>92</v>
      </c>
      <c r="D25" s="42"/>
      <c r="K25" s="41"/>
      <c r="L25" s="41"/>
      <c r="M25" s="41"/>
      <c r="N25" s="41"/>
      <c r="O25" s="41"/>
      <c r="Q25" s="90" t="s">
        <v>37</v>
      </c>
      <c r="R25" s="94" t="s">
        <v>37</v>
      </c>
      <c r="S25" s="90" t="s">
        <v>103</v>
      </c>
      <c r="T25" s="96">
        <v>0</v>
      </c>
      <c r="U25" s="96">
        <v>26</v>
      </c>
      <c r="V25" s="96">
        <v>24</v>
      </c>
      <c r="W25" s="152">
        <v>0.8</v>
      </c>
      <c r="X25" s="162">
        <v>11</v>
      </c>
      <c r="Y25" s="150">
        <v>0.05</v>
      </c>
      <c r="Z25" s="96">
        <v>11</v>
      </c>
      <c r="AA25" s="96">
        <v>11</v>
      </c>
    </row>
    <row r="26" spans="2:27" ht="15" customHeight="1">
      <c r="B26" s="46" t="s">
        <v>164</v>
      </c>
      <c r="C26" s="46" t="s">
        <v>165</v>
      </c>
      <c r="D26" s="42"/>
      <c r="K26" s="41"/>
      <c r="L26" s="41"/>
      <c r="M26" s="41"/>
      <c r="N26" s="41"/>
      <c r="O26" s="41"/>
      <c r="Q26" s="90" t="s">
        <v>39</v>
      </c>
      <c r="R26" s="94" t="s">
        <v>39</v>
      </c>
      <c r="S26" s="90" t="s">
        <v>38</v>
      </c>
      <c r="T26" s="96">
        <v>0</v>
      </c>
      <c r="U26" s="96">
        <v>27</v>
      </c>
      <c r="V26" s="96">
        <v>11</v>
      </c>
      <c r="W26" s="152">
        <v>0.8</v>
      </c>
      <c r="X26" s="162">
        <v>11</v>
      </c>
      <c r="Y26" s="150">
        <v>0.05</v>
      </c>
      <c r="Z26" s="96">
        <v>11</v>
      </c>
      <c r="AA26" s="96">
        <v>11</v>
      </c>
    </row>
    <row r="27" spans="2:27" ht="12.75">
      <c r="B27" s="46" t="s">
        <v>166</v>
      </c>
      <c r="C27" s="46" t="s">
        <v>167</v>
      </c>
      <c r="D27" s="42"/>
      <c r="K27" s="41"/>
      <c r="L27" s="41"/>
      <c r="M27" s="41"/>
      <c r="N27" s="41"/>
      <c r="O27" s="41"/>
      <c r="Q27" s="90" t="s">
        <v>41</v>
      </c>
      <c r="R27" s="94" t="s">
        <v>41</v>
      </c>
      <c r="S27" s="90" t="s">
        <v>40</v>
      </c>
      <c r="T27" s="96">
        <v>0</v>
      </c>
      <c r="U27" s="96">
        <v>28</v>
      </c>
      <c r="V27" s="96">
        <v>11</v>
      </c>
      <c r="W27" s="152">
        <v>0.8</v>
      </c>
      <c r="X27" s="162">
        <v>11</v>
      </c>
      <c r="Y27" s="150">
        <v>0.05</v>
      </c>
      <c r="Z27" s="96">
        <v>11</v>
      </c>
      <c r="AA27" s="96">
        <v>11</v>
      </c>
    </row>
    <row r="28" spans="2:27" ht="12.75">
      <c r="B28" s="46" t="s">
        <v>168</v>
      </c>
      <c r="C28" s="46" t="s">
        <v>294</v>
      </c>
      <c r="D28" s="42"/>
      <c r="K28" s="41"/>
      <c r="L28" s="41"/>
      <c r="M28" s="41"/>
      <c r="N28" s="41"/>
      <c r="O28" s="41"/>
      <c r="Q28" s="90" t="s">
        <v>42</v>
      </c>
      <c r="R28" s="94" t="s">
        <v>42</v>
      </c>
      <c r="S28" s="90" t="s">
        <v>104</v>
      </c>
      <c r="T28" s="96">
        <v>0</v>
      </c>
      <c r="U28" s="96">
        <v>29</v>
      </c>
      <c r="V28" s="96">
        <v>11</v>
      </c>
      <c r="W28" s="152">
        <v>0.8</v>
      </c>
      <c r="X28" s="162">
        <v>11</v>
      </c>
      <c r="Y28" s="150">
        <v>0.05</v>
      </c>
      <c r="Z28" s="96">
        <v>11</v>
      </c>
      <c r="AA28" s="96">
        <v>11</v>
      </c>
    </row>
    <row r="29" spans="2:27" ht="15" customHeight="1">
      <c r="B29" s="46" t="s">
        <v>169</v>
      </c>
      <c r="C29" s="46" t="s">
        <v>170</v>
      </c>
      <c r="D29" s="42"/>
      <c r="J29" s="263" t="s">
        <v>437</v>
      </c>
      <c r="K29" s="264"/>
      <c r="L29" s="264"/>
      <c r="M29" s="264"/>
      <c r="N29" s="41"/>
      <c r="O29" s="41"/>
      <c r="Q29" s="137" t="s">
        <v>65</v>
      </c>
      <c r="R29" s="134" t="s">
        <v>65</v>
      </c>
      <c r="S29" s="137" t="s">
        <v>64</v>
      </c>
      <c r="T29" s="136">
        <v>0</v>
      </c>
      <c r="U29" s="136">
        <v>30</v>
      </c>
      <c r="V29" s="136">
        <v>11</v>
      </c>
      <c r="W29" s="157">
        <v>0.8</v>
      </c>
      <c r="X29" s="163">
        <v>11</v>
      </c>
      <c r="Y29" s="156">
        <v>0.05</v>
      </c>
      <c r="Z29" s="136">
        <v>11</v>
      </c>
      <c r="AA29" s="136">
        <v>11</v>
      </c>
    </row>
    <row r="30" spans="2:27" ht="15" customHeight="1">
      <c r="B30" s="46" t="s">
        <v>171</v>
      </c>
      <c r="C30" s="46" t="s">
        <v>172</v>
      </c>
      <c r="D30" s="42"/>
      <c r="E30" s="257" t="s">
        <v>435</v>
      </c>
      <c r="F30" s="259"/>
      <c r="G30" s="259"/>
      <c r="H30" s="258"/>
      <c r="I30" s="45"/>
      <c r="J30" s="99">
        <v>0</v>
      </c>
      <c r="K30" s="262" t="s">
        <v>375</v>
      </c>
      <c r="L30" s="262"/>
      <c r="M30" s="262"/>
      <c r="Q30" s="90" t="s">
        <v>216</v>
      </c>
      <c r="R30" s="94" t="s">
        <v>216</v>
      </c>
      <c r="S30" s="90" t="s">
        <v>105</v>
      </c>
      <c r="T30" s="96">
        <v>0</v>
      </c>
      <c r="U30" s="96">
        <v>31</v>
      </c>
      <c r="V30" s="96">
        <v>30</v>
      </c>
      <c r="W30" s="152">
        <v>0.8</v>
      </c>
      <c r="X30" s="162">
        <v>11</v>
      </c>
      <c r="Y30" s="150">
        <v>0.05</v>
      </c>
      <c r="Z30" s="96">
        <v>11</v>
      </c>
      <c r="AA30" s="96">
        <v>11</v>
      </c>
    </row>
    <row r="31" spans="2:27" ht="12.75">
      <c r="B31" s="46" t="s">
        <v>173</v>
      </c>
      <c r="C31" s="46" t="s">
        <v>174</v>
      </c>
      <c r="D31" s="42"/>
      <c r="E31" s="254" t="s">
        <v>440</v>
      </c>
      <c r="F31" s="255"/>
      <c r="G31" s="256"/>
      <c r="H31" s="97" t="s">
        <v>345</v>
      </c>
      <c r="I31" s="45" t="s">
        <v>346</v>
      </c>
      <c r="J31" s="99">
        <v>1</v>
      </c>
      <c r="K31" s="262" t="s">
        <v>376</v>
      </c>
      <c r="L31" s="262"/>
      <c r="M31" s="262"/>
      <c r="Q31" s="90" t="s">
        <v>217</v>
      </c>
      <c r="R31" s="94" t="s">
        <v>217</v>
      </c>
      <c r="S31" s="90" t="s">
        <v>129</v>
      </c>
      <c r="T31" s="96">
        <v>0</v>
      </c>
      <c r="U31" s="96">
        <v>32</v>
      </c>
      <c r="V31" s="96">
        <v>30</v>
      </c>
      <c r="W31" s="152">
        <v>0.8</v>
      </c>
      <c r="X31" s="162">
        <v>11</v>
      </c>
      <c r="Y31" s="150">
        <v>0.05</v>
      </c>
      <c r="Z31" s="96">
        <v>11</v>
      </c>
      <c r="AA31" s="96">
        <v>11</v>
      </c>
    </row>
    <row r="32" spans="2:27" ht="12.75">
      <c r="B32" s="46" t="s">
        <v>175</v>
      </c>
      <c r="C32" s="46" t="s">
        <v>119</v>
      </c>
      <c r="D32" s="42"/>
      <c r="E32" s="254" t="s">
        <v>441</v>
      </c>
      <c r="F32" s="255"/>
      <c r="G32" s="256"/>
      <c r="H32" s="97" t="s">
        <v>482</v>
      </c>
      <c r="I32" s="45" t="s">
        <v>347</v>
      </c>
      <c r="J32" s="99">
        <v>2</v>
      </c>
      <c r="K32" s="262" t="s">
        <v>377</v>
      </c>
      <c r="L32" s="262"/>
      <c r="M32" s="262"/>
      <c r="Q32" s="137" t="s">
        <v>67</v>
      </c>
      <c r="R32" s="134" t="s">
        <v>67</v>
      </c>
      <c r="S32" s="137" t="s">
        <v>66</v>
      </c>
      <c r="T32" s="136">
        <v>0</v>
      </c>
      <c r="U32" s="136">
        <v>33</v>
      </c>
      <c r="V32" s="136">
        <v>11</v>
      </c>
      <c r="W32" s="157">
        <v>0.8</v>
      </c>
      <c r="X32" s="163">
        <v>11</v>
      </c>
      <c r="Y32" s="156">
        <v>0.05</v>
      </c>
      <c r="Z32" s="136">
        <v>11</v>
      </c>
      <c r="AA32" s="136">
        <v>11</v>
      </c>
    </row>
    <row r="33" spans="2:27" ht="12.75">
      <c r="B33" s="46" t="s">
        <v>176</v>
      </c>
      <c r="C33" s="46" t="s">
        <v>351</v>
      </c>
      <c r="D33" s="42"/>
      <c r="E33" s="254" t="s">
        <v>442</v>
      </c>
      <c r="F33" s="255"/>
      <c r="G33" s="256"/>
      <c r="H33" s="97" t="s">
        <v>348</v>
      </c>
      <c r="I33" s="45"/>
      <c r="J33" s="99">
        <v>3</v>
      </c>
      <c r="K33" s="262" t="s">
        <v>478</v>
      </c>
      <c r="L33" s="262"/>
      <c r="M33" s="262"/>
      <c r="Q33" s="90" t="s">
        <v>218</v>
      </c>
      <c r="R33" s="94" t="s">
        <v>218</v>
      </c>
      <c r="S33" s="90" t="s">
        <v>219</v>
      </c>
      <c r="T33" s="96">
        <v>0</v>
      </c>
      <c r="U33" s="96">
        <v>34</v>
      </c>
      <c r="V33" s="96">
        <v>33</v>
      </c>
      <c r="W33" s="152">
        <v>0.8</v>
      </c>
      <c r="X33" s="162">
        <v>11</v>
      </c>
      <c r="Y33" s="150">
        <v>0.05</v>
      </c>
      <c r="Z33" s="96">
        <v>11</v>
      </c>
      <c r="AA33" s="96">
        <v>11</v>
      </c>
    </row>
    <row r="34" spans="2:27" ht="12.75">
      <c r="B34" s="46" t="s">
        <v>177</v>
      </c>
      <c r="C34" s="46" t="s">
        <v>178</v>
      </c>
      <c r="D34" s="42"/>
      <c r="E34" s="254" t="s">
        <v>443</v>
      </c>
      <c r="F34" s="255"/>
      <c r="G34" s="256"/>
      <c r="H34" s="97" t="s">
        <v>338</v>
      </c>
      <c r="I34" s="93" t="s">
        <v>349</v>
      </c>
      <c r="J34" s="99">
        <v>4</v>
      </c>
      <c r="K34" s="262" t="s">
        <v>481</v>
      </c>
      <c r="L34" s="262"/>
      <c r="M34" s="262"/>
      <c r="Q34" s="95" t="s">
        <v>220</v>
      </c>
      <c r="R34" s="94" t="s">
        <v>220</v>
      </c>
      <c r="S34" s="95" t="s">
        <v>221</v>
      </c>
      <c r="T34" s="96">
        <v>0</v>
      </c>
      <c r="U34" s="96">
        <v>35</v>
      </c>
      <c r="V34" s="96">
        <v>33</v>
      </c>
      <c r="W34" s="152">
        <v>0.8</v>
      </c>
      <c r="X34" s="162">
        <v>11</v>
      </c>
      <c r="Y34" s="150">
        <v>0.05</v>
      </c>
      <c r="Z34" s="96">
        <v>11</v>
      </c>
      <c r="AA34" s="96">
        <v>11</v>
      </c>
    </row>
    <row r="35" spans="2:27" ht="12.75">
      <c r="B35" s="46" t="s">
        <v>95</v>
      </c>
      <c r="C35" s="46" t="s">
        <v>96</v>
      </c>
      <c r="D35" s="42"/>
      <c r="E35" s="260" t="s">
        <v>350</v>
      </c>
      <c r="F35" s="255"/>
      <c r="G35" s="256"/>
      <c r="H35" s="97" t="s">
        <v>338</v>
      </c>
      <c r="I35" s="93" t="s">
        <v>349</v>
      </c>
      <c r="J35" s="99">
        <v>5</v>
      </c>
      <c r="K35" s="262" t="s">
        <v>480</v>
      </c>
      <c r="L35" s="262"/>
      <c r="M35" s="262"/>
      <c r="Q35" s="135" t="s">
        <v>47</v>
      </c>
      <c r="R35" s="134" t="s">
        <v>47</v>
      </c>
      <c r="S35" s="135" t="s">
        <v>222</v>
      </c>
      <c r="T35" s="136">
        <v>0</v>
      </c>
      <c r="U35" s="136">
        <v>36</v>
      </c>
      <c r="V35" s="136">
        <v>5</v>
      </c>
      <c r="W35" s="155">
        <v>0.3</v>
      </c>
      <c r="X35" s="158">
        <v>5</v>
      </c>
      <c r="Y35" s="155">
        <v>0.1</v>
      </c>
      <c r="Z35" s="136">
        <v>0</v>
      </c>
      <c r="AA35" s="136">
        <v>0</v>
      </c>
    </row>
    <row r="36" spans="2:27" ht="12.75">
      <c r="B36" s="46" t="s">
        <v>179</v>
      </c>
      <c r="C36" s="46" t="s">
        <v>180</v>
      </c>
      <c r="D36" s="42"/>
      <c r="E36" s="254" t="s">
        <v>444</v>
      </c>
      <c r="F36" s="255"/>
      <c r="G36" s="256"/>
      <c r="H36" s="97"/>
      <c r="I36" s="93" t="s">
        <v>349</v>
      </c>
      <c r="J36" s="93"/>
      <c r="Q36" s="135" t="s">
        <v>55</v>
      </c>
      <c r="R36" s="134" t="s">
        <v>55</v>
      </c>
      <c r="S36" s="135" t="s">
        <v>54</v>
      </c>
      <c r="T36" s="136">
        <v>0</v>
      </c>
      <c r="U36" s="136">
        <v>37</v>
      </c>
      <c r="V36" s="136">
        <v>5</v>
      </c>
      <c r="W36" s="155">
        <v>0.3</v>
      </c>
      <c r="X36" s="158">
        <v>5</v>
      </c>
      <c r="Y36" s="155">
        <v>0.1</v>
      </c>
      <c r="Z36" s="136">
        <v>0</v>
      </c>
      <c r="AA36" s="136">
        <v>0</v>
      </c>
    </row>
    <row r="37" spans="2:27" ht="12.75">
      <c r="B37" s="46" t="s">
        <v>181</v>
      </c>
      <c r="C37" s="46" t="s">
        <v>182</v>
      </c>
      <c r="D37" s="42"/>
      <c r="E37" s="93"/>
      <c r="F37" s="93"/>
      <c r="G37" s="93"/>
      <c r="H37" s="93"/>
      <c r="I37" s="93"/>
      <c r="J37" s="93"/>
      <c r="Q37" s="95" t="s">
        <v>223</v>
      </c>
      <c r="R37" s="94" t="s">
        <v>223</v>
      </c>
      <c r="S37" s="95" t="s">
        <v>224</v>
      </c>
      <c r="T37" s="96">
        <v>0</v>
      </c>
      <c r="U37" s="96">
        <v>38</v>
      </c>
      <c r="V37" s="96">
        <v>37</v>
      </c>
      <c r="W37" s="152">
        <v>0.8</v>
      </c>
      <c r="X37" s="162">
        <v>37</v>
      </c>
      <c r="Y37" s="152">
        <v>0.3</v>
      </c>
      <c r="Z37" s="96">
        <v>37</v>
      </c>
      <c r="AA37" s="96">
        <v>37</v>
      </c>
    </row>
    <row r="38" spans="2:27" ht="30">
      <c r="B38" s="46" t="s">
        <v>183</v>
      </c>
      <c r="C38" s="46" t="s">
        <v>184</v>
      </c>
      <c r="D38" s="42"/>
      <c r="E38" s="125" t="s">
        <v>436</v>
      </c>
      <c r="F38" s="93"/>
      <c r="I38" s="93"/>
      <c r="J38" s="93"/>
      <c r="Q38" s="95" t="s">
        <v>225</v>
      </c>
      <c r="R38" s="94" t="s">
        <v>225</v>
      </c>
      <c r="S38" s="95" t="s">
        <v>226</v>
      </c>
      <c r="T38" s="96">
        <v>0</v>
      </c>
      <c r="U38" s="96">
        <v>39</v>
      </c>
      <c r="V38" s="96">
        <v>37</v>
      </c>
      <c r="W38" s="152">
        <v>0.8</v>
      </c>
      <c r="X38" s="162">
        <v>37</v>
      </c>
      <c r="Y38" s="152">
        <v>0.3</v>
      </c>
      <c r="Z38" s="96">
        <v>37</v>
      </c>
      <c r="AA38" s="96">
        <v>37</v>
      </c>
    </row>
    <row r="39" spans="2:27" ht="12.75">
      <c r="B39" s="46" t="s">
        <v>97</v>
      </c>
      <c r="C39" s="46" t="s">
        <v>98</v>
      </c>
      <c r="D39" s="42"/>
      <c r="E39" s="128" t="s">
        <v>449</v>
      </c>
      <c r="F39" s="93"/>
      <c r="I39" s="93"/>
      <c r="J39" s="93"/>
      <c r="Q39" s="135" t="s">
        <v>130</v>
      </c>
      <c r="R39" s="134" t="s">
        <v>130</v>
      </c>
      <c r="S39" s="135" t="s">
        <v>131</v>
      </c>
      <c r="T39" s="136">
        <v>0</v>
      </c>
      <c r="U39" s="136">
        <v>40</v>
      </c>
      <c r="V39" s="136">
        <v>5</v>
      </c>
      <c r="W39" s="155">
        <v>0.3</v>
      </c>
      <c r="X39" s="158">
        <v>5</v>
      </c>
      <c r="Y39" s="155">
        <v>0.1</v>
      </c>
      <c r="Z39" s="136">
        <v>0</v>
      </c>
      <c r="AA39" s="136">
        <v>0</v>
      </c>
    </row>
    <row r="40" spans="2:27" ht="12.75">
      <c r="B40" s="46" t="s">
        <v>185</v>
      </c>
      <c r="C40" s="46" t="s">
        <v>186</v>
      </c>
      <c r="D40" s="42"/>
      <c r="E40" s="128" t="s">
        <v>450</v>
      </c>
      <c r="F40" s="93"/>
      <c r="I40" s="93"/>
      <c r="J40" s="93"/>
      <c r="Q40" s="135" t="s">
        <v>57</v>
      </c>
      <c r="R40" s="134" t="s">
        <v>57</v>
      </c>
      <c r="S40" s="135" t="s">
        <v>56</v>
      </c>
      <c r="T40" s="136">
        <v>0</v>
      </c>
      <c r="U40" s="136">
        <v>41</v>
      </c>
      <c r="V40" s="136">
        <v>5</v>
      </c>
      <c r="W40" s="155">
        <v>0.3</v>
      </c>
      <c r="X40" s="158">
        <v>5</v>
      </c>
      <c r="Y40" s="155">
        <v>0.1</v>
      </c>
      <c r="Z40" s="136">
        <v>0</v>
      </c>
      <c r="AA40" s="136">
        <v>0</v>
      </c>
    </row>
    <row r="41" spans="2:27" ht="12.75">
      <c r="B41" s="46" t="s">
        <v>187</v>
      </c>
      <c r="C41" s="46" t="s">
        <v>188</v>
      </c>
      <c r="D41" s="42"/>
      <c r="E41" s="128" t="s">
        <v>451</v>
      </c>
      <c r="F41" s="93"/>
      <c r="I41" s="93"/>
      <c r="J41" s="93"/>
      <c r="Q41" s="95" t="s">
        <v>227</v>
      </c>
      <c r="R41" s="94" t="s">
        <v>227</v>
      </c>
      <c r="S41" s="95" t="s">
        <v>228</v>
      </c>
      <c r="T41" s="96">
        <v>0</v>
      </c>
      <c r="U41" s="96">
        <v>42</v>
      </c>
      <c r="V41" s="96">
        <v>41</v>
      </c>
      <c r="W41" s="152">
        <v>0.8</v>
      </c>
      <c r="X41" s="159">
        <v>5</v>
      </c>
      <c r="Y41" s="153">
        <v>0.05</v>
      </c>
      <c r="Z41" s="96">
        <v>41</v>
      </c>
      <c r="AA41" s="96">
        <v>41</v>
      </c>
    </row>
    <row r="42" spans="2:27" ht="12.75">
      <c r="B42" s="46" t="s">
        <v>93</v>
      </c>
      <c r="C42" s="46" t="s">
        <v>94</v>
      </c>
      <c r="D42" s="42"/>
      <c r="E42" s="128" t="s">
        <v>452</v>
      </c>
      <c r="F42" s="93"/>
      <c r="G42" s="93"/>
      <c r="H42" s="93"/>
      <c r="I42" s="93"/>
      <c r="J42" s="93"/>
      <c r="Q42" s="95" t="s">
        <v>229</v>
      </c>
      <c r="R42" s="94" t="s">
        <v>229</v>
      </c>
      <c r="S42" s="95" t="s">
        <v>230</v>
      </c>
      <c r="T42" s="96">
        <v>0</v>
      </c>
      <c r="U42" s="96">
        <v>43</v>
      </c>
      <c r="V42" s="96">
        <v>41</v>
      </c>
      <c r="W42" s="152">
        <v>0.8</v>
      </c>
      <c r="X42" s="159">
        <v>5</v>
      </c>
      <c r="Y42" s="153">
        <v>0.05</v>
      </c>
      <c r="Z42" s="96">
        <v>41</v>
      </c>
      <c r="AA42" s="96">
        <v>41</v>
      </c>
    </row>
    <row r="43" spans="2:27" ht="12.75">
      <c r="B43" s="46" t="s">
        <v>189</v>
      </c>
      <c r="C43" s="46" t="s">
        <v>190</v>
      </c>
      <c r="D43" s="42"/>
      <c r="E43" s="128" t="s">
        <v>548</v>
      </c>
      <c r="F43" s="93"/>
      <c r="G43" s="253" t="s">
        <v>485</v>
      </c>
      <c r="H43" s="253"/>
      <c r="I43" s="253"/>
      <c r="J43" s="253"/>
      <c r="K43" s="253"/>
      <c r="L43" s="253"/>
      <c r="M43" s="253"/>
      <c r="N43" s="253"/>
      <c r="Q43" s="95" t="s">
        <v>231</v>
      </c>
      <c r="R43" s="94" t="s">
        <v>231</v>
      </c>
      <c r="S43" s="95" t="s">
        <v>232</v>
      </c>
      <c r="T43" s="96">
        <v>0</v>
      </c>
      <c r="U43" s="96">
        <v>44</v>
      </c>
      <c r="V43" s="96">
        <v>41</v>
      </c>
      <c r="W43" s="152">
        <v>0.8</v>
      </c>
      <c r="X43" s="159">
        <v>5</v>
      </c>
      <c r="Y43" s="153">
        <v>0.05</v>
      </c>
      <c r="Z43" s="96">
        <v>41</v>
      </c>
      <c r="AA43" s="96">
        <v>41</v>
      </c>
    </row>
    <row r="44" spans="2:27" ht="12.75">
      <c r="B44" s="46" t="s">
        <v>191</v>
      </c>
      <c r="C44" s="46" t="s">
        <v>192</v>
      </c>
      <c r="D44" s="42"/>
      <c r="E44" s="149" t="s">
        <v>549</v>
      </c>
      <c r="F44" s="93"/>
      <c r="G44" s="127" t="s">
        <v>438</v>
      </c>
      <c r="H44" s="127" t="s">
        <v>453</v>
      </c>
      <c r="I44" s="127" t="s">
        <v>439</v>
      </c>
      <c r="J44" s="127" t="s">
        <v>505</v>
      </c>
      <c r="K44" s="266" t="s">
        <v>488</v>
      </c>
      <c r="L44" s="267"/>
      <c r="M44" s="267"/>
      <c r="N44" s="268"/>
      <c r="Q44" s="135" t="s">
        <v>76</v>
      </c>
      <c r="R44" s="134" t="s">
        <v>76</v>
      </c>
      <c r="S44" s="135" t="s">
        <v>75</v>
      </c>
      <c r="T44" s="136">
        <v>0</v>
      </c>
      <c r="U44" s="136">
        <v>45</v>
      </c>
      <c r="V44" s="136">
        <v>5</v>
      </c>
      <c r="W44" s="155">
        <v>0.3</v>
      </c>
      <c r="X44" s="158">
        <v>5</v>
      </c>
      <c r="Y44" s="155">
        <v>0.1</v>
      </c>
      <c r="Z44" s="136">
        <v>0</v>
      </c>
      <c r="AA44" s="136">
        <v>0</v>
      </c>
    </row>
    <row r="45" spans="2:27" ht="12.75">
      <c r="B45" s="46" t="s">
        <v>193</v>
      </c>
      <c r="C45" s="46" t="s">
        <v>194</v>
      </c>
      <c r="D45" s="42"/>
      <c r="E45" s="149" t="s">
        <v>534</v>
      </c>
      <c r="F45" s="93"/>
      <c r="G45" s="110">
        <v>123.456</v>
      </c>
      <c r="H45" s="131" t="s">
        <v>387</v>
      </c>
      <c r="I45" s="131"/>
      <c r="J45" s="100"/>
      <c r="K45" s="269" t="s">
        <v>519</v>
      </c>
      <c r="L45" s="269"/>
      <c r="M45" s="269"/>
      <c r="N45" s="269"/>
      <c r="Q45" s="95" t="s">
        <v>233</v>
      </c>
      <c r="R45" s="94" t="s">
        <v>233</v>
      </c>
      <c r="S45" s="95" t="s">
        <v>234</v>
      </c>
      <c r="T45" s="96">
        <v>0</v>
      </c>
      <c r="U45" s="96">
        <v>46</v>
      </c>
      <c r="V45" s="96">
        <v>45</v>
      </c>
      <c r="W45" s="152">
        <v>0.8</v>
      </c>
      <c r="X45" s="162">
        <v>45</v>
      </c>
      <c r="Y45" s="152">
        <v>0.3</v>
      </c>
      <c r="Z45" s="96">
        <v>45</v>
      </c>
      <c r="AA45" s="96">
        <v>45</v>
      </c>
    </row>
    <row r="46" spans="2:27" ht="15.75">
      <c r="B46" s="46" t="s">
        <v>195</v>
      </c>
      <c r="C46" s="46" t="s">
        <v>196</v>
      </c>
      <c r="D46" s="42"/>
      <c r="E46" s="149" t="s">
        <v>550</v>
      </c>
      <c r="F46" s="93"/>
      <c r="G46" s="101">
        <v>123.456</v>
      </c>
      <c r="H46" s="91" t="s">
        <v>385</v>
      </c>
      <c r="I46" s="131" t="s">
        <v>417</v>
      </c>
      <c r="J46" s="100"/>
      <c r="K46" s="269" t="s">
        <v>520</v>
      </c>
      <c r="L46" s="269"/>
      <c r="M46" s="269"/>
      <c r="N46" s="269"/>
      <c r="Q46" s="95" t="s">
        <v>235</v>
      </c>
      <c r="R46" s="94" t="s">
        <v>235</v>
      </c>
      <c r="S46" s="95" t="s">
        <v>133</v>
      </c>
      <c r="T46" s="96">
        <v>0</v>
      </c>
      <c r="U46" s="96">
        <v>47</v>
      </c>
      <c r="V46" s="96">
        <v>45</v>
      </c>
      <c r="W46" s="152">
        <v>0.8</v>
      </c>
      <c r="X46" s="162">
        <v>45</v>
      </c>
      <c r="Y46" s="152">
        <v>0.3</v>
      </c>
      <c r="Z46" s="96">
        <v>45</v>
      </c>
      <c r="AA46" s="96">
        <v>45</v>
      </c>
    </row>
    <row r="47" spans="2:27" ht="37.5" customHeight="1">
      <c r="B47" s="46" t="s">
        <v>197</v>
      </c>
      <c r="C47" s="46" t="s">
        <v>198</v>
      </c>
      <c r="D47" s="42"/>
      <c r="E47" s="93"/>
      <c r="F47" s="93"/>
      <c r="G47" s="102">
        <v>123.456</v>
      </c>
      <c r="H47" s="91" t="s">
        <v>414</v>
      </c>
      <c r="I47" s="131" t="s">
        <v>496</v>
      </c>
      <c r="J47" s="97" t="s">
        <v>338</v>
      </c>
      <c r="K47" s="270" t="s">
        <v>489</v>
      </c>
      <c r="L47" s="271"/>
      <c r="M47" s="271"/>
      <c r="N47" s="272"/>
      <c r="Q47" s="95" t="s">
        <v>236</v>
      </c>
      <c r="R47" s="94" t="s">
        <v>236</v>
      </c>
      <c r="S47" s="95" t="s">
        <v>134</v>
      </c>
      <c r="T47" s="96">
        <v>0</v>
      </c>
      <c r="U47" s="96">
        <v>48</v>
      </c>
      <c r="V47" s="96">
        <v>45</v>
      </c>
      <c r="W47" s="152">
        <v>0.8</v>
      </c>
      <c r="X47" s="162">
        <v>45</v>
      </c>
      <c r="Y47" s="152">
        <v>0.3</v>
      </c>
      <c r="Z47" s="96">
        <v>45</v>
      </c>
      <c r="AA47" s="96">
        <v>45</v>
      </c>
    </row>
    <row r="48" spans="2:27" ht="28.5" customHeight="1">
      <c r="B48" s="46" t="s">
        <v>352</v>
      </c>
      <c r="C48" s="46" t="s">
        <v>353</v>
      </c>
      <c r="D48" s="42"/>
      <c r="F48" s="93"/>
      <c r="G48" s="102">
        <v>123.456</v>
      </c>
      <c r="H48" s="91" t="s">
        <v>416</v>
      </c>
      <c r="I48" s="131" t="s">
        <v>497</v>
      </c>
      <c r="J48" s="97" t="s">
        <v>338</v>
      </c>
      <c r="K48" s="273" t="s">
        <v>490</v>
      </c>
      <c r="L48" s="273"/>
      <c r="M48" s="273"/>
      <c r="N48" s="273"/>
      <c r="Q48" s="95" t="s">
        <v>237</v>
      </c>
      <c r="R48" s="94" t="s">
        <v>237</v>
      </c>
      <c r="S48" s="95" t="s">
        <v>238</v>
      </c>
      <c r="T48" s="96">
        <v>0</v>
      </c>
      <c r="U48" s="96">
        <v>49</v>
      </c>
      <c r="V48" s="96">
        <v>45</v>
      </c>
      <c r="W48" s="152">
        <v>0.8</v>
      </c>
      <c r="X48" s="162">
        <v>45</v>
      </c>
      <c r="Y48" s="152">
        <v>0.3</v>
      </c>
      <c r="Z48" s="96">
        <v>45</v>
      </c>
      <c r="AA48" s="96">
        <v>45</v>
      </c>
    </row>
    <row r="49" spans="2:27" ht="39.75" customHeight="1">
      <c r="B49" s="46" t="s">
        <v>199</v>
      </c>
      <c r="C49" s="46" t="s">
        <v>200</v>
      </c>
      <c r="D49" s="42"/>
      <c r="F49" s="93"/>
      <c r="G49" s="102">
        <v>123.456</v>
      </c>
      <c r="H49" s="91" t="s">
        <v>416</v>
      </c>
      <c r="I49" s="131" t="s">
        <v>498</v>
      </c>
      <c r="J49" s="97"/>
      <c r="K49" s="273" t="s">
        <v>491</v>
      </c>
      <c r="L49" s="273"/>
      <c r="M49" s="273"/>
      <c r="N49" s="273"/>
      <c r="Q49" s="95" t="s">
        <v>239</v>
      </c>
      <c r="R49" s="94" t="s">
        <v>239</v>
      </c>
      <c r="S49" s="95" t="s">
        <v>240</v>
      </c>
      <c r="T49" s="96">
        <v>0</v>
      </c>
      <c r="U49" s="96">
        <v>50</v>
      </c>
      <c r="V49" s="96">
        <v>45</v>
      </c>
      <c r="W49" s="152">
        <v>0.8</v>
      </c>
      <c r="X49" s="162">
        <v>45</v>
      </c>
      <c r="Y49" s="152">
        <v>0.3</v>
      </c>
      <c r="Z49" s="96">
        <v>45</v>
      </c>
      <c r="AA49" s="96">
        <v>45</v>
      </c>
    </row>
    <row r="50" spans="2:27" ht="30">
      <c r="B50" s="46" t="s">
        <v>201</v>
      </c>
      <c r="C50" s="46" t="s">
        <v>202</v>
      </c>
      <c r="D50" s="42"/>
      <c r="F50" s="93"/>
      <c r="G50" s="102">
        <v>123.456</v>
      </c>
      <c r="H50" s="91" t="s">
        <v>415</v>
      </c>
      <c r="I50" s="131" t="s">
        <v>499</v>
      </c>
      <c r="J50" s="97" t="s">
        <v>338</v>
      </c>
      <c r="K50" s="273" t="s">
        <v>492</v>
      </c>
      <c r="L50" s="273"/>
      <c r="M50" s="273"/>
      <c r="N50" s="273"/>
      <c r="Q50" s="135" t="s">
        <v>132</v>
      </c>
      <c r="R50" s="134" t="s">
        <v>132</v>
      </c>
      <c r="S50" s="135" t="s">
        <v>241</v>
      </c>
      <c r="T50" s="136">
        <v>0</v>
      </c>
      <c r="U50" s="136">
        <v>51</v>
      </c>
      <c r="V50" s="136">
        <v>5</v>
      </c>
      <c r="W50" s="155">
        <v>0.3</v>
      </c>
      <c r="X50" s="158">
        <v>5</v>
      </c>
      <c r="Y50" s="155">
        <v>0.1</v>
      </c>
      <c r="Z50" s="136">
        <v>0</v>
      </c>
      <c r="AA50" s="136">
        <v>0</v>
      </c>
    </row>
    <row r="51" spans="2:27" ht="41.25" customHeight="1">
      <c r="B51" s="46" t="s">
        <v>203</v>
      </c>
      <c r="C51" s="46" t="s">
        <v>204</v>
      </c>
      <c r="D51" s="42"/>
      <c r="E51" s="93"/>
      <c r="F51" s="93"/>
      <c r="G51" s="102">
        <v>123.456</v>
      </c>
      <c r="H51" s="91" t="s">
        <v>416</v>
      </c>
      <c r="I51" s="131" t="s">
        <v>500</v>
      </c>
      <c r="J51" s="97" t="s">
        <v>338</v>
      </c>
      <c r="K51" s="273" t="s">
        <v>506</v>
      </c>
      <c r="L51" s="273"/>
      <c r="M51" s="273"/>
      <c r="N51" s="273"/>
      <c r="Q51" s="135" t="s">
        <v>78</v>
      </c>
      <c r="R51" s="134" t="s">
        <v>78</v>
      </c>
      <c r="S51" s="135" t="s">
        <v>77</v>
      </c>
      <c r="T51" s="136">
        <v>0</v>
      </c>
      <c r="U51" s="136">
        <v>52</v>
      </c>
      <c r="V51" s="136">
        <v>5</v>
      </c>
      <c r="W51" s="155">
        <v>0.3</v>
      </c>
      <c r="X51" s="160">
        <v>5</v>
      </c>
      <c r="Y51" s="172">
        <v>0.05</v>
      </c>
      <c r="Z51" s="136">
        <v>0</v>
      </c>
      <c r="AA51" s="136">
        <v>0</v>
      </c>
    </row>
    <row r="52" spans="2:27" ht="24.75" customHeight="1">
      <c r="B52" s="46" t="s">
        <v>205</v>
      </c>
      <c r="C52" s="46" t="s">
        <v>206</v>
      </c>
      <c r="D52" s="42"/>
      <c r="E52" s="125" t="s">
        <v>486</v>
      </c>
      <c r="F52" s="93"/>
      <c r="G52" s="102">
        <v>123.456</v>
      </c>
      <c r="H52" s="91" t="s">
        <v>419</v>
      </c>
      <c r="I52" s="132" t="s">
        <v>418</v>
      </c>
      <c r="J52" s="97" t="s">
        <v>338</v>
      </c>
      <c r="K52" s="270" t="s">
        <v>516</v>
      </c>
      <c r="L52" s="271"/>
      <c r="M52" s="271"/>
      <c r="N52" s="272"/>
      <c r="Q52" s="135" t="s">
        <v>69</v>
      </c>
      <c r="R52" s="134" t="s">
        <v>69</v>
      </c>
      <c r="S52" s="135" t="s">
        <v>68</v>
      </c>
      <c r="T52" s="136">
        <v>0</v>
      </c>
      <c r="U52" s="136">
        <v>53</v>
      </c>
      <c r="V52" s="136">
        <v>52</v>
      </c>
      <c r="W52" s="157">
        <v>0.8</v>
      </c>
      <c r="X52" s="160">
        <v>5</v>
      </c>
      <c r="Y52" s="172">
        <v>0.05</v>
      </c>
      <c r="Z52" s="136">
        <v>52</v>
      </c>
      <c r="AA52" s="136">
        <v>52</v>
      </c>
    </row>
    <row r="53" spans="2:27" ht="12.75">
      <c r="B53" s="46" t="s">
        <v>207</v>
      </c>
      <c r="C53" s="46" t="s">
        <v>208</v>
      </c>
      <c r="D53" s="42"/>
      <c r="E53" s="98" t="s">
        <v>378</v>
      </c>
      <c r="F53" s="93"/>
      <c r="G53" s="103">
        <v>123.456</v>
      </c>
      <c r="H53" s="91" t="s">
        <v>380</v>
      </c>
      <c r="I53" s="131" t="s">
        <v>420</v>
      </c>
      <c r="J53" s="97" t="s">
        <v>338</v>
      </c>
      <c r="K53" s="273" t="s">
        <v>422</v>
      </c>
      <c r="L53" s="273"/>
      <c r="M53" s="273"/>
      <c r="N53" s="273"/>
      <c r="Q53" s="95" t="s">
        <v>242</v>
      </c>
      <c r="R53" s="94" t="s">
        <v>242</v>
      </c>
      <c r="S53" s="95" t="s">
        <v>243</v>
      </c>
      <c r="T53" s="96">
        <v>0</v>
      </c>
      <c r="U53" s="96">
        <v>54</v>
      </c>
      <c r="V53" s="96">
        <v>53</v>
      </c>
      <c r="W53" s="152">
        <v>0.8</v>
      </c>
      <c r="X53" s="159">
        <v>5</v>
      </c>
      <c r="Y53" s="153">
        <v>0.05</v>
      </c>
      <c r="Z53" s="96">
        <v>52</v>
      </c>
      <c r="AA53" s="96">
        <v>52</v>
      </c>
    </row>
    <row r="54" spans="2:27" ht="30">
      <c r="B54" s="46" t="s">
        <v>209</v>
      </c>
      <c r="C54" s="46" t="s">
        <v>210</v>
      </c>
      <c r="D54" s="42"/>
      <c r="E54" s="98" t="s">
        <v>379</v>
      </c>
      <c r="F54" s="93"/>
      <c r="G54" s="104">
        <v>123.456</v>
      </c>
      <c r="H54" s="91" t="s">
        <v>580</v>
      </c>
      <c r="I54" s="131" t="s">
        <v>420</v>
      </c>
      <c r="J54" s="97" t="s">
        <v>338</v>
      </c>
      <c r="K54" s="273" t="s">
        <v>507</v>
      </c>
      <c r="L54" s="273"/>
      <c r="M54" s="273"/>
      <c r="N54" s="273"/>
      <c r="Q54" s="95" t="s">
        <v>244</v>
      </c>
      <c r="R54" s="94" t="s">
        <v>244</v>
      </c>
      <c r="S54" s="95" t="s">
        <v>245</v>
      </c>
      <c r="T54" s="96">
        <v>0</v>
      </c>
      <c r="U54" s="96">
        <v>55</v>
      </c>
      <c r="V54" s="96">
        <v>53</v>
      </c>
      <c r="W54" s="152">
        <v>0.8</v>
      </c>
      <c r="X54" s="159">
        <v>5</v>
      </c>
      <c r="Y54" s="153">
        <v>0.05</v>
      </c>
      <c r="Z54" s="96">
        <v>52</v>
      </c>
      <c r="AA54" s="96">
        <v>52</v>
      </c>
    </row>
    <row r="55" spans="2:27" ht="12.75">
      <c r="B55" s="46" t="s">
        <v>211</v>
      </c>
      <c r="C55" s="46" t="s">
        <v>212</v>
      </c>
      <c r="D55" s="42"/>
      <c r="E55" s="93"/>
      <c r="F55" s="93"/>
      <c r="G55" s="105" t="s">
        <v>386</v>
      </c>
      <c r="H55" s="91" t="s">
        <v>388</v>
      </c>
      <c r="I55" s="131"/>
      <c r="J55" s="100"/>
      <c r="K55" s="273" t="s">
        <v>508</v>
      </c>
      <c r="L55" s="273"/>
      <c r="M55" s="273"/>
      <c r="N55" s="273"/>
      <c r="Q55" s="95" t="s">
        <v>246</v>
      </c>
      <c r="R55" s="94" t="s">
        <v>246</v>
      </c>
      <c r="S55" s="95" t="s">
        <v>247</v>
      </c>
      <c r="T55" s="96">
        <v>0</v>
      </c>
      <c r="U55" s="96">
        <v>56</v>
      </c>
      <c r="V55" s="96">
        <v>52</v>
      </c>
      <c r="W55" s="152">
        <v>0.8</v>
      </c>
      <c r="X55" s="159">
        <v>5</v>
      </c>
      <c r="Y55" s="153">
        <v>0.05</v>
      </c>
      <c r="Z55" s="96">
        <v>52</v>
      </c>
      <c r="AA55" s="96">
        <v>52</v>
      </c>
    </row>
    <row r="56" spans="4:27" ht="12.75">
      <c r="D56" s="42"/>
      <c r="E56" s="93"/>
      <c r="F56" s="93"/>
      <c r="G56" s="106" t="s">
        <v>411</v>
      </c>
      <c r="H56" s="91" t="s">
        <v>445</v>
      </c>
      <c r="I56" s="131" t="s">
        <v>501</v>
      </c>
      <c r="J56" s="107"/>
      <c r="K56" s="273" t="s">
        <v>511</v>
      </c>
      <c r="L56" s="273"/>
      <c r="M56" s="273"/>
      <c r="N56" s="273"/>
      <c r="Q56" s="95" t="s">
        <v>249</v>
      </c>
      <c r="R56" s="94" t="s">
        <v>249</v>
      </c>
      <c r="S56" s="95" t="s">
        <v>248</v>
      </c>
      <c r="T56" s="96">
        <v>0</v>
      </c>
      <c r="U56" s="96">
        <v>57</v>
      </c>
      <c r="V56" s="96">
        <v>52</v>
      </c>
      <c r="W56" s="152">
        <v>0.8</v>
      </c>
      <c r="X56" s="159">
        <v>5</v>
      </c>
      <c r="Y56" s="153">
        <v>0.05</v>
      </c>
      <c r="Z56" s="96">
        <v>52</v>
      </c>
      <c r="AA56" s="96">
        <v>52</v>
      </c>
    </row>
    <row r="57" spans="4:27" ht="12.75">
      <c r="D57" s="42"/>
      <c r="E57" s="93"/>
      <c r="F57" s="93"/>
      <c r="G57" s="106" t="s">
        <v>411</v>
      </c>
      <c r="H57" s="91" t="s">
        <v>445</v>
      </c>
      <c r="I57" s="131" t="s">
        <v>502</v>
      </c>
      <c r="J57" s="107"/>
      <c r="K57" s="273" t="s">
        <v>512</v>
      </c>
      <c r="L57" s="273"/>
      <c r="M57" s="273"/>
      <c r="N57" s="273"/>
      <c r="Q57" s="135" t="s">
        <v>80</v>
      </c>
      <c r="R57" s="134" t="s">
        <v>80</v>
      </c>
      <c r="S57" s="135" t="s">
        <v>79</v>
      </c>
      <c r="T57" s="136">
        <v>0</v>
      </c>
      <c r="U57" s="136">
        <v>58</v>
      </c>
      <c r="V57" s="136">
        <v>5</v>
      </c>
      <c r="W57" s="155">
        <v>0.3</v>
      </c>
      <c r="X57" s="158">
        <v>5</v>
      </c>
      <c r="Y57" s="155">
        <v>0.1</v>
      </c>
      <c r="Z57" s="136">
        <v>0</v>
      </c>
      <c r="AA57" s="136">
        <v>0</v>
      </c>
    </row>
    <row r="58" spans="4:27" ht="12.75">
      <c r="D58" s="42"/>
      <c r="E58" s="93"/>
      <c r="F58" s="93"/>
      <c r="G58" s="106" t="s">
        <v>411</v>
      </c>
      <c r="H58" s="91" t="s">
        <v>445</v>
      </c>
      <c r="I58" s="131" t="s">
        <v>503</v>
      </c>
      <c r="J58" s="107"/>
      <c r="K58" s="273" t="s">
        <v>513</v>
      </c>
      <c r="L58" s="273"/>
      <c r="M58" s="273"/>
      <c r="N58" s="273"/>
      <c r="Q58" s="95" t="s">
        <v>250</v>
      </c>
      <c r="R58" s="94" t="s">
        <v>250</v>
      </c>
      <c r="S58" s="95" t="s">
        <v>251</v>
      </c>
      <c r="T58" s="96">
        <v>0</v>
      </c>
      <c r="U58" s="96">
        <v>59</v>
      </c>
      <c r="V58" s="96">
        <v>58</v>
      </c>
      <c r="W58" s="152">
        <v>0.8</v>
      </c>
      <c r="X58" s="159">
        <v>5</v>
      </c>
      <c r="Y58" s="153">
        <v>0.05</v>
      </c>
      <c r="Z58" s="96">
        <v>58</v>
      </c>
      <c r="AA58" s="96">
        <v>58</v>
      </c>
    </row>
    <row r="59" spans="4:27" ht="12.75">
      <c r="D59" s="42"/>
      <c r="E59" s="93"/>
      <c r="F59" s="93"/>
      <c r="G59" s="106" t="s">
        <v>411</v>
      </c>
      <c r="H59" s="91" t="s">
        <v>445</v>
      </c>
      <c r="I59" s="131" t="s">
        <v>504</v>
      </c>
      <c r="J59" s="107"/>
      <c r="K59" s="273" t="s">
        <v>514</v>
      </c>
      <c r="L59" s="273"/>
      <c r="M59" s="273"/>
      <c r="N59" s="273"/>
      <c r="Q59" s="95" t="s">
        <v>253</v>
      </c>
      <c r="R59" s="94" t="s">
        <v>253</v>
      </c>
      <c r="S59" s="95" t="s">
        <v>252</v>
      </c>
      <c r="T59" s="96">
        <v>0</v>
      </c>
      <c r="U59" s="96">
        <v>60</v>
      </c>
      <c r="V59" s="96">
        <v>58</v>
      </c>
      <c r="W59" s="152">
        <v>0.8</v>
      </c>
      <c r="X59" s="159">
        <v>5</v>
      </c>
      <c r="Y59" s="153">
        <v>0.05</v>
      </c>
      <c r="Z59" s="96">
        <v>58</v>
      </c>
      <c r="AA59" s="96">
        <v>58</v>
      </c>
    </row>
    <row r="60" spans="4:27" ht="12.75">
      <c r="D60" s="42"/>
      <c r="E60" s="93"/>
      <c r="F60" s="93"/>
      <c r="G60" s="106" t="s">
        <v>411</v>
      </c>
      <c r="H60" s="91" t="s">
        <v>445</v>
      </c>
      <c r="I60" s="132" t="s">
        <v>552</v>
      </c>
      <c r="J60" s="107"/>
      <c r="K60" s="273" t="s">
        <v>515</v>
      </c>
      <c r="L60" s="273"/>
      <c r="M60" s="273"/>
      <c r="N60" s="273"/>
      <c r="Q60" s="95" t="s">
        <v>255</v>
      </c>
      <c r="R60" s="94" t="s">
        <v>255</v>
      </c>
      <c r="S60" s="95" t="s">
        <v>254</v>
      </c>
      <c r="T60" s="96">
        <v>0</v>
      </c>
      <c r="U60" s="96">
        <v>61</v>
      </c>
      <c r="V60" s="96">
        <v>58</v>
      </c>
      <c r="W60" s="152">
        <v>0.8</v>
      </c>
      <c r="X60" s="159">
        <v>5</v>
      </c>
      <c r="Y60" s="153">
        <v>0.05</v>
      </c>
      <c r="Z60" s="96">
        <v>58</v>
      </c>
      <c r="AA60" s="96">
        <v>58</v>
      </c>
    </row>
    <row r="61" spans="4:27" ht="28.5" customHeight="1">
      <c r="D61" s="42"/>
      <c r="E61" s="93"/>
      <c r="F61" s="93"/>
      <c r="G61" s="106" t="s">
        <v>411</v>
      </c>
      <c r="H61" s="91" t="s">
        <v>445</v>
      </c>
      <c r="I61" s="132" t="s">
        <v>418</v>
      </c>
      <c r="J61" s="97" t="s">
        <v>338</v>
      </c>
      <c r="K61" s="273" t="s">
        <v>493</v>
      </c>
      <c r="L61" s="273"/>
      <c r="M61" s="273"/>
      <c r="N61" s="273"/>
      <c r="Q61" s="135" t="s">
        <v>135</v>
      </c>
      <c r="R61" s="134" t="s">
        <v>135</v>
      </c>
      <c r="S61" s="135" t="s">
        <v>116</v>
      </c>
      <c r="T61" s="136">
        <v>5</v>
      </c>
      <c r="U61" s="136">
        <v>62</v>
      </c>
      <c r="V61" s="136">
        <v>5</v>
      </c>
      <c r="W61" s="155">
        <v>0.3</v>
      </c>
      <c r="X61" s="158">
        <v>5</v>
      </c>
      <c r="Y61" s="155">
        <v>0.1</v>
      </c>
      <c r="Z61" s="136">
        <v>0</v>
      </c>
      <c r="AA61" s="136">
        <v>0</v>
      </c>
    </row>
    <row r="62" spans="4:27" ht="41.25" customHeight="1">
      <c r="D62" s="42"/>
      <c r="E62" s="93"/>
      <c r="F62" s="93"/>
      <c r="G62" s="108" t="s">
        <v>110</v>
      </c>
      <c r="H62" s="91" t="s">
        <v>446</v>
      </c>
      <c r="I62" s="131" t="s">
        <v>556</v>
      </c>
      <c r="J62" s="97" t="s">
        <v>338</v>
      </c>
      <c r="K62" s="273" t="s">
        <v>494</v>
      </c>
      <c r="L62" s="273"/>
      <c r="M62" s="273"/>
      <c r="N62" s="273"/>
      <c r="Q62" s="95" t="s">
        <v>256</v>
      </c>
      <c r="R62" s="94" t="s">
        <v>256</v>
      </c>
      <c r="S62" s="95" t="s">
        <v>354</v>
      </c>
      <c r="T62" s="96">
        <v>0</v>
      </c>
      <c r="U62" s="96">
        <v>63</v>
      </c>
      <c r="V62" s="96">
        <v>0</v>
      </c>
      <c r="W62" s="152">
        <v>0.8</v>
      </c>
      <c r="X62" s="161">
        <v>5</v>
      </c>
      <c r="Y62" s="153">
        <v>0.05</v>
      </c>
      <c r="Z62" s="96">
        <v>5</v>
      </c>
      <c r="AA62" s="96">
        <v>5</v>
      </c>
    </row>
    <row r="63" spans="4:27" ht="53.25" customHeight="1">
      <c r="D63" s="42"/>
      <c r="E63" s="93"/>
      <c r="F63" s="93"/>
      <c r="G63" s="109" t="s">
        <v>110</v>
      </c>
      <c r="H63" s="91" t="s">
        <v>423</v>
      </c>
      <c r="I63" s="131" t="s">
        <v>557</v>
      </c>
      <c r="J63" s="97" t="s">
        <v>338</v>
      </c>
      <c r="K63" s="273" t="s">
        <v>495</v>
      </c>
      <c r="L63" s="273"/>
      <c r="M63" s="273"/>
      <c r="N63" s="273"/>
      <c r="Q63" s="135" t="s">
        <v>81</v>
      </c>
      <c r="R63" s="134" t="s">
        <v>81</v>
      </c>
      <c r="S63" s="135" t="s">
        <v>82</v>
      </c>
      <c r="T63" s="136">
        <v>0</v>
      </c>
      <c r="U63" s="136">
        <v>64</v>
      </c>
      <c r="V63" s="136">
        <v>5</v>
      </c>
      <c r="W63" s="155">
        <v>0.3</v>
      </c>
      <c r="X63" s="158">
        <v>5</v>
      </c>
      <c r="Y63" s="155">
        <v>0.1</v>
      </c>
      <c r="Z63" s="136">
        <v>0</v>
      </c>
      <c r="AA63" s="136">
        <v>0</v>
      </c>
    </row>
    <row r="64" spans="4:27" ht="12.75">
      <c r="D64" s="42"/>
      <c r="E64" s="93"/>
      <c r="F64" s="42"/>
      <c r="G64" s="118" t="s">
        <v>110</v>
      </c>
      <c r="H64" s="91" t="s">
        <v>447</v>
      </c>
      <c r="I64" s="131"/>
      <c r="J64" s="117"/>
      <c r="K64" s="273" t="s">
        <v>517</v>
      </c>
      <c r="L64" s="273"/>
      <c r="M64" s="273"/>
      <c r="N64" s="273"/>
      <c r="Q64" s="135" t="s">
        <v>71</v>
      </c>
      <c r="R64" s="134" t="s">
        <v>71</v>
      </c>
      <c r="S64" s="135" t="s">
        <v>70</v>
      </c>
      <c r="T64" s="136">
        <v>0</v>
      </c>
      <c r="U64" s="136">
        <v>65</v>
      </c>
      <c r="V64" s="136">
        <v>64</v>
      </c>
      <c r="W64" s="157">
        <v>0.8</v>
      </c>
      <c r="X64" s="160">
        <v>5</v>
      </c>
      <c r="Y64" s="172">
        <v>0.05</v>
      </c>
      <c r="Z64" s="136">
        <v>64</v>
      </c>
      <c r="AA64" s="136">
        <v>64</v>
      </c>
    </row>
    <row r="65" spans="4:27" ht="17.25" customHeight="1">
      <c r="D65" s="42"/>
      <c r="E65" s="93"/>
      <c r="F65" s="120" t="s">
        <v>428</v>
      </c>
      <c r="G65" s="119">
        <v>123.456</v>
      </c>
      <c r="H65" s="91" t="s">
        <v>448</v>
      </c>
      <c r="I65" s="131" t="s">
        <v>533</v>
      </c>
      <c r="J65" s="97" t="s">
        <v>338</v>
      </c>
      <c r="K65" s="273" t="s">
        <v>518</v>
      </c>
      <c r="L65" s="273"/>
      <c r="M65" s="273"/>
      <c r="N65" s="273"/>
      <c r="Q65" s="95" t="s">
        <v>258</v>
      </c>
      <c r="R65" s="94" t="s">
        <v>258</v>
      </c>
      <c r="S65" s="95" t="s">
        <v>257</v>
      </c>
      <c r="T65" s="96">
        <v>0</v>
      </c>
      <c r="U65" s="96">
        <v>66</v>
      </c>
      <c r="V65" s="96">
        <v>65</v>
      </c>
      <c r="W65" s="152">
        <v>0.8</v>
      </c>
      <c r="X65" s="159">
        <v>5</v>
      </c>
      <c r="Y65" s="153">
        <v>0.05</v>
      </c>
      <c r="Z65" s="96">
        <v>64</v>
      </c>
      <c r="AA65" s="96">
        <v>64</v>
      </c>
    </row>
    <row r="66" spans="4:27" ht="12.75">
      <c r="D66" s="42"/>
      <c r="E66" s="93"/>
      <c r="F66" s="42"/>
      <c r="G66" s="42"/>
      <c r="H66" s="42"/>
      <c r="I66" s="42"/>
      <c r="J66" s="42"/>
      <c r="Q66" s="95" t="s">
        <v>260</v>
      </c>
      <c r="R66" s="94" t="s">
        <v>260</v>
      </c>
      <c r="S66" s="95" t="s">
        <v>259</v>
      </c>
      <c r="T66" s="96">
        <v>0</v>
      </c>
      <c r="U66" s="96">
        <v>67</v>
      </c>
      <c r="V66" s="96">
        <v>65</v>
      </c>
      <c r="W66" s="152">
        <v>0.8</v>
      </c>
      <c r="X66" s="159">
        <v>5</v>
      </c>
      <c r="Y66" s="153">
        <v>0.05</v>
      </c>
      <c r="Z66" s="96">
        <v>64</v>
      </c>
      <c r="AA66" s="96">
        <v>64</v>
      </c>
    </row>
    <row r="67" spans="4:27" ht="12.75">
      <c r="D67" s="42"/>
      <c r="E67" s="93"/>
      <c r="F67" s="42"/>
      <c r="G67" s="42"/>
      <c r="H67" s="42"/>
      <c r="I67" s="42"/>
      <c r="J67" s="42"/>
      <c r="Q67" s="95" t="s">
        <v>261</v>
      </c>
      <c r="R67" s="94" t="s">
        <v>261</v>
      </c>
      <c r="S67" s="95" t="s">
        <v>262</v>
      </c>
      <c r="T67" s="96">
        <v>0</v>
      </c>
      <c r="U67" s="96">
        <v>68</v>
      </c>
      <c r="V67" s="96">
        <v>64</v>
      </c>
      <c r="W67" s="152">
        <v>0.8</v>
      </c>
      <c r="X67" s="159">
        <v>5</v>
      </c>
      <c r="Y67" s="153">
        <v>0.05</v>
      </c>
      <c r="Z67" s="96">
        <v>64</v>
      </c>
      <c r="AA67" s="96">
        <v>64</v>
      </c>
    </row>
    <row r="68" spans="4:27" ht="12.75">
      <c r="D68" s="42"/>
      <c r="F68" s="42"/>
      <c r="G68" s="42"/>
      <c r="H68" s="42"/>
      <c r="I68" s="42"/>
      <c r="J68" s="42"/>
      <c r="Q68" s="135" t="s">
        <v>73</v>
      </c>
      <c r="R68" s="134" t="s">
        <v>73</v>
      </c>
      <c r="S68" s="135" t="s">
        <v>72</v>
      </c>
      <c r="T68" s="136">
        <v>0</v>
      </c>
      <c r="U68" s="136">
        <v>69</v>
      </c>
      <c r="V68" s="136">
        <v>64</v>
      </c>
      <c r="W68" s="157">
        <v>0.8</v>
      </c>
      <c r="X68" s="160">
        <v>5</v>
      </c>
      <c r="Y68" s="172">
        <v>0.05</v>
      </c>
      <c r="Z68" s="136">
        <v>64</v>
      </c>
      <c r="AA68" s="136">
        <v>64</v>
      </c>
    </row>
    <row r="69" spans="4:27" ht="12.75">
      <c r="D69" s="42"/>
      <c r="F69" s="42"/>
      <c r="G69" s="42"/>
      <c r="H69" s="42"/>
      <c r="I69" s="42"/>
      <c r="J69" s="42"/>
      <c r="Q69" s="95" t="s">
        <v>263</v>
      </c>
      <c r="R69" s="94" t="s">
        <v>263</v>
      </c>
      <c r="S69" s="95" t="s">
        <v>264</v>
      </c>
      <c r="T69" s="96">
        <v>0</v>
      </c>
      <c r="U69" s="96">
        <v>70</v>
      </c>
      <c r="V69" s="96">
        <v>69</v>
      </c>
      <c r="W69" s="152">
        <v>0.8</v>
      </c>
      <c r="X69" s="159">
        <v>5</v>
      </c>
      <c r="Y69" s="153">
        <v>0.05</v>
      </c>
      <c r="Z69" s="96">
        <v>64</v>
      </c>
      <c r="AA69" s="96">
        <v>64</v>
      </c>
    </row>
    <row r="70" spans="4:27" ht="12.75">
      <c r="D70" s="42"/>
      <c r="F70" s="42"/>
      <c r="G70" s="42"/>
      <c r="H70" s="42"/>
      <c r="I70" s="42"/>
      <c r="J70" s="42"/>
      <c r="Q70" s="95" t="s">
        <v>266</v>
      </c>
      <c r="R70" s="94" t="s">
        <v>266</v>
      </c>
      <c r="S70" s="95" t="s">
        <v>265</v>
      </c>
      <c r="T70" s="96">
        <v>0</v>
      </c>
      <c r="U70" s="96">
        <v>71</v>
      </c>
      <c r="V70" s="96">
        <v>69</v>
      </c>
      <c r="W70" s="152">
        <v>0.8</v>
      </c>
      <c r="X70" s="159">
        <v>5</v>
      </c>
      <c r="Y70" s="153">
        <v>0.05</v>
      </c>
      <c r="Z70" s="96">
        <v>64</v>
      </c>
      <c r="AA70" s="96">
        <v>64</v>
      </c>
    </row>
    <row r="71" spans="4:27" ht="12.75">
      <c r="D71" s="42"/>
      <c r="F71" s="42"/>
      <c r="G71" s="42"/>
      <c r="H71" s="42"/>
      <c r="I71" s="42"/>
      <c r="J71" s="42"/>
      <c r="Q71" s="135" t="s">
        <v>83</v>
      </c>
      <c r="R71" s="134" t="s">
        <v>83</v>
      </c>
      <c r="S71" s="135" t="s">
        <v>84</v>
      </c>
      <c r="T71" s="136">
        <v>0</v>
      </c>
      <c r="U71" s="136">
        <v>72</v>
      </c>
      <c r="V71" s="136">
        <v>5</v>
      </c>
      <c r="W71" s="155">
        <v>0.3</v>
      </c>
      <c r="X71" s="158">
        <v>5</v>
      </c>
      <c r="Y71" s="173">
        <v>0.1</v>
      </c>
      <c r="Z71" s="136">
        <v>0</v>
      </c>
      <c r="AA71" s="136">
        <v>0</v>
      </c>
    </row>
    <row r="72" spans="4:27" ht="12.75">
      <c r="D72" s="42"/>
      <c r="F72" s="42"/>
      <c r="G72" s="42"/>
      <c r="H72" s="42"/>
      <c r="I72" s="42"/>
      <c r="J72" s="42"/>
      <c r="Q72" s="95" t="s">
        <v>268</v>
      </c>
      <c r="R72" s="94" t="s">
        <v>268</v>
      </c>
      <c r="S72" s="95" t="s">
        <v>267</v>
      </c>
      <c r="T72" s="96">
        <v>0</v>
      </c>
      <c r="U72" s="96">
        <v>73</v>
      </c>
      <c r="V72" s="96">
        <v>72</v>
      </c>
      <c r="W72" s="152">
        <v>0.8</v>
      </c>
      <c r="X72" s="159">
        <v>5</v>
      </c>
      <c r="Y72" s="153">
        <v>0.05</v>
      </c>
      <c r="Z72" s="96">
        <v>72</v>
      </c>
      <c r="AA72" s="96">
        <v>72</v>
      </c>
    </row>
    <row r="73" spans="4:27" ht="12.75">
      <c r="D73" s="42"/>
      <c r="F73" s="42"/>
      <c r="G73" s="42"/>
      <c r="H73" s="42"/>
      <c r="I73" s="42"/>
      <c r="J73" s="42"/>
      <c r="Q73" s="95" t="s">
        <v>269</v>
      </c>
      <c r="R73" s="94" t="s">
        <v>269</v>
      </c>
      <c r="S73" s="95" t="s">
        <v>270</v>
      </c>
      <c r="T73" s="96">
        <v>0</v>
      </c>
      <c r="U73" s="96">
        <v>74</v>
      </c>
      <c r="V73" s="96">
        <v>72</v>
      </c>
      <c r="W73" s="152">
        <v>0.8</v>
      </c>
      <c r="X73" s="159">
        <v>5</v>
      </c>
      <c r="Y73" s="153">
        <v>0.05</v>
      </c>
      <c r="Z73" s="96">
        <v>72</v>
      </c>
      <c r="AA73" s="96">
        <v>72</v>
      </c>
    </row>
    <row r="74" spans="4:27" ht="12.75">
      <c r="D74" s="42"/>
      <c r="F74" s="42"/>
      <c r="G74" s="42"/>
      <c r="H74" s="42"/>
      <c r="I74" s="42"/>
      <c r="J74" s="42"/>
      <c r="Q74" s="95" t="s">
        <v>272</v>
      </c>
      <c r="R74" s="94" t="s">
        <v>272</v>
      </c>
      <c r="S74" s="95" t="s">
        <v>271</v>
      </c>
      <c r="T74" s="96">
        <v>0</v>
      </c>
      <c r="U74" s="96">
        <v>75</v>
      </c>
      <c r="V74" s="96">
        <v>72</v>
      </c>
      <c r="W74" s="152">
        <v>0.8</v>
      </c>
      <c r="X74" s="159">
        <v>5</v>
      </c>
      <c r="Y74" s="153">
        <v>0.05</v>
      </c>
      <c r="Z74" s="96">
        <v>72</v>
      </c>
      <c r="AA74" s="96">
        <v>72</v>
      </c>
    </row>
    <row r="75" spans="4:27" ht="12.75">
      <c r="D75" s="42"/>
      <c r="F75" s="42"/>
      <c r="G75" s="42"/>
      <c r="H75" s="42"/>
      <c r="I75" s="42"/>
      <c r="J75" s="42"/>
      <c r="Q75" s="95" t="s">
        <v>274</v>
      </c>
      <c r="R75" s="94" t="s">
        <v>274</v>
      </c>
      <c r="S75" s="95" t="s">
        <v>273</v>
      </c>
      <c r="T75" s="96">
        <v>0</v>
      </c>
      <c r="U75" s="96">
        <v>76</v>
      </c>
      <c r="V75" s="96">
        <v>72</v>
      </c>
      <c r="W75" s="152">
        <v>0.8</v>
      </c>
      <c r="X75" s="159">
        <v>5</v>
      </c>
      <c r="Y75" s="153">
        <v>0.05</v>
      </c>
      <c r="Z75" s="96">
        <v>72</v>
      </c>
      <c r="AA75" s="96">
        <v>72</v>
      </c>
    </row>
    <row r="76" spans="4:27" ht="12.75">
      <c r="D76" s="42"/>
      <c r="F76" s="42"/>
      <c r="G76" s="42"/>
      <c r="H76" s="42"/>
      <c r="I76" s="42"/>
      <c r="J76" s="42"/>
      <c r="Q76" s="135" t="s">
        <v>138</v>
      </c>
      <c r="R76" s="134" t="s">
        <v>138</v>
      </c>
      <c r="S76" s="135" t="s">
        <v>136</v>
      </c>
      <c r="T76" s="136">
        <v>0</v>
      </c>
      <c r="U76" s="136">
        <v>77</v>
      </c>
      <c r="V76" s="136">
        <v>5</v>
      </c>
      <c r="W76" s="155">
        <v>0.3</v>
      </c>
      <c r="X76" s="158">
        <v>5</v>
      </c>
      <c r="Y76" s="155">
        <v>0.1</v>
      </c>
      <c r="Z76" s="136">
        <v>0</v>
      </c>
      <c r="AA76" s="136">
        <v>0</v>
      </c>
    </row>
    <row r="77" spans="4:27" ht="12.75">
      <c r="D77" s="42"/>
      <c r="F77" s="42"/>
      <c r="G77" s="42"/>
      <c r="H77" s="42"/>
      <c r="I77" s="42"/>
      <c r="J77" s="42"/>
      <c r="Q77" s="135" t="s">
        <v>295</v>
      </c>
      <c r="R77" s="134" t="s">
        <v>295</v>
      </c>
      <c r="S77" s="135" t="s">
        <v>137</v>
      </c>
      <c r="T77" s="136">
        <v>0</v>
      </c>
      <c r="U77" s="136">
        <v>78</v>
      </c>
      <c r="V77" s="136">
        <v>5</v>
      </c>
      <c r="W77" s="155">
        <v>0.3</v>
      </c>
      <c r="X77" s="158">
        <v>5</v>
      </c>
      <c r="Y77" s="155">
        <v>0.1</v>
      </c>
      <c r="Z77" s="136">
        <v>0</v>
      </c>
      <c r="AA77" s="136">
        <v>0</v>
      </c>
    </row>
    <row r="78" spans="4:27" ht="12.75">
      <c r="D78" s="42"/>
      <c r="F78" s="42"/>
      <c r="G78" s="42"/>
      <c r="H78" s="42"/>
      <c r="I78" s="42"/>
      <c r="J78" s="42"/>
      <c r="Q78" s="135" t="s">
        <v>85</v>
      </c>
      <c r="R78" s="134" t="s">
        <v>85</v>
      </c>
      <c r="S78" s="135" t="s">
        <v>86</v>
      </c>
      <c r="T78" s="136">
        <v>0</v>
      </c>
      <c r="U78" s="136">
        <v>79</v>
      </c>
      <c r="V78" s="136">
        <v>5</v>
      </c>
      <c r="W78" s="155">
        <v>0.3</v>
      </c>
      <c r="X78" s="158">
        <v>5</v>
      </c>
      <c r="Y78" s="155">
        <v>0.1</v>
      </c>
      <c r="Z78" s="136">
        <v>0</v>
      </c>
      <c r="AA78" s="136">
        <v>0</v>
      </c>
    </row>
    <row r="79" spans="4:27" ht="12.75">
      <c r="D79" s="42"/>
      <c r="F79" s="42"/>
      <c r="G79" s="42"/>
      <c r="H79" s="42"/>
      <c r="I79" s="42"/>
      <c r="J79" s="42"/>
      <c r="Q79" s="95" t="s">
        <v>275</v>
      </c>
      <c r="R79" s="94" t="s">
        <v>275</v>
      </c>
      <c r="S79" s="95" t="s">
        <v>276</v>
      </c>
      <c r="T79" s="96">
        <v>0</v>
      </c>
      <c r="U79" s="96">
        <v>80</v>
      </c>
      <c r="V79" s="96">
        <v>79</v>
      </c>
      <c r="W79" s="152">
        <v>0.8</v>
      </c>
      <c r="X79" s="159">
        <v>5</v>
      </c>
      <c r="Y79" s="153">
        <v>0.05</v>
      </c>
      <c r="Z79" s="96">
        <v>79</v>
      </c>
      <c r="AA79" s="96">
        <v>79</v>
      </c>
    </row>
    <row r="80" spans="4:27" ht="12.75">
      <c r="D80" s="42"/>
      <c r="F80" s="42"/>
      <c r="G80" s="42"/>
      <c r="H80" s="42"/>
      <c r="I80" s="42"/>
      <c r="J80" s="42"/>
      <c r="Q80" s="95" t="s">
        <v>278</v>
      </c>
      <c r="R80" s="94" t="s">
        <v>278</v>
      </c>
      <c r="S80" s="95" t="s">
        <v>277</v>
      </c>
      <c r="T80" s="96">
        <v>0</v>
      </c>
      <c r="U80" s="96">
        <v>81</v>
      </c>
      <c r="V80" s="96">
        <v>79</v>
      </c>
      <c r="W80" s="152">
        <v>0.8</v>
      </c>
      <c r="X80" s="159">
        <v>5</v>
      </c>
      <c r="Y80" s="153">
        <v>0.05</v>
      </c>
      <c r="Z80" s="96">
        <v>79</v>
      </c>
      <c r="AA80" s="96">
        <v>79</v>
      </c>
    </row>
    <row r="81" spans="4:27" ht="12.75">
      <c r="D81" s="42"/>
      <c r="F81" s="42"/>
      <c r="G81" s="42"/>
      <c r="H81" s="42"/>
      <c r="I81" s="42"/>
      <c r="J81" s="42"/>
      <c r="Q81" s="135" t="s">
        <v>87</v>
      </c>
      <c r="R81" s="134" t="s">
        <v>87</v>
      </c>
      <c r="S81" s="135" t="s">
        <v>88</v>
      </c>
      <c r="T81" s="136">
        <v>0</v>
      </c>
      <c r="U81" s="136">
        <v>82</v>
      </c>
      <c r="V81" s="136">
        <v>5</v>
      </c>
      <c r="W81" s="155">
        <v>0.3</v>
      </c>
      <c r="X81" s="158">
        <v>5</v>
      </c>
      <c r="Y81" s="155">
        <v>0.1</v>
      </c>
      <c r="Z81" s="136">
        <v>0</v>
      </c>
      <c r="AA81" s="136">
        <v>0</v>
      </c>
    </row>
    <row r="82" spans="4:27" ht="12.75">
      <c r="D82" s="42"/>
      <c r="F82" s="42"/>
      <c r="G82" s="42"/>
      <c r="H82" s="42"/>
      <c r="I82" s="42"/>
      <c r="J82" s="42"/>
      <c r="Q82" s="95" t="s">
        <v>280</v>
      </c>
      <c r="R82" s="94" t="s">
        <v>280</v>
      </c>
      <c r="S82" s="95" t="s">
        <v>279</v>
      </c>
      <c r="T82" s="96">
        <v>0</v>
      </c>
      <c r="U82" s="96">
        <v>83</v>
      </c>
      <c r="V82" s="96">
        <v>82</v>
      </c>
      <c r="W82" s="152">
        <v>0.8</v>
      </c>
      <c r="X82" s="159">
        <v>5</v>
      </c>
      <c r="Y82" s="153">
        <v>0.05</v>
      </c>
      <c r="Z82" s="96">
        <v>82</v>
      </c>
      <c r="AA82" s="96">
        <v>82</v>
      </c>
    </row>
    <row r="83" spans="4:27" ht="12.75">
      <c r="D83" s="42"/>
      <c r="F83" s="42"/>
      <c r="G83" s="42"/>
      <c r="H83" s="42"/>
      <c r="I83" s="42"/>
      <c r="J83" s="42"/>
      <c r="Q83" s="95" t="s">
        <v>281</v>
      </c>
      <c r="R83" s="94" t="s">
        <v>281</v>
      </c>
      <c r="S83" s="95" t="s">
        <v>282</v>
      </c>
      <c r="T83" s="96">
        <v>0</v>
      </c>
      <c r="U83" s="96">
        <v>84</v>
      </c>
      <c r="V83" s="96">
        <v>82</v>
      </c>
      <c r="W83" s="152">
        <v>0.8</v>
      </c>
      <c r="X83" s="159">
        <v>5</v>
      </c>
      <c r="Y83" s="153">
        <v>0.05</v>
      </c>
      <c r="Z83" s="96">
        <v>82</v>
      </c>
      <c r="AA83" s="96">
        <v>82</v>
      </c>
    </row>
    <row r="84" spans="4:27" ht="12.75">
      <c r="D84" s="42"/>
      <c r="F84" s="42"/>
      <c r="G84" s="42"/>
      <c r="H84" s="42"/>
      <c r="I84" s="42"/>
      <c r="J84" s="42"/>
      <c r="Q84" s="135" t="s">
        <v>89</v>
      </c>
      <c r="R84" s="134" t="s">
        <v>89</v>
      </c>
      <c r="S84" s="135" t="s">
        <v>90</v>
      </c>
      <c r="T84" s="136">
        <v>0</v>
      </c>
      <c r="U84" s="136">
        <v>85</v>
      </c>
      <c r="V84" s="136">
        <v>5</v>
      </c>
      <c r="W84" s="155">
        <v>0.3</v>
      </c>
      <c r="X84" s="158">
        <v>5</v>
      </c>
      <c r="Y84" s="155">
        <v>0.1</v>
      </c>
      <c r="Z84" s="136">
        <v>0</v>
      </c>
      <c r="AA84" s="136">
        <v>0</v>
      </c>
    </row>
    <row r="85" spans="4:27" ht="12.75">
      <c r="D85" s="42"/>
      <c r="F85" s="42"/>
      <c r="G85" s="42"/>
      <c r="H85" s="42"/>
      <c r="I85" s="42"/>
      <c r="J85" s="42"/>
      <c r="Q85" s="95" t="s">
        <v>283</v>
      </c>
      <c r="R85" s="94" t="s">
        <v>283</v>
      </c>
      <c r="S85" s="95" t="s">
        <v>284</v>
      </c>
      <c r="T85" s="96">
        <v>0</v>
      </c>
      <c r="U85" s="96">
        <v>86</v>
      </c>
      <c r="V85" s="96">
        <v>85</v>
      </c>
      <c r="W85" s="152">
        <v>0.8</v>
      </c>
      <c r="X85" s="159">
        <v>5</v>
      </c>
      <c r="Y85" s="153">
        <v>0.05</v>
      </c>
      <c r="Z85" s="96">
        <v>85</v>
      </c>
      <c r="AA85" s="96">
        <v>85</v>
      </c>
    </row>
    <row r="86" spans="4:27" ht="12.75">
      <c r="D86" s="42"/>
      <c r="F86" s="42"/>
      <c r="G86" s="42"/>
      <c r="H86" s="42"/>
      <c r="I86" s="42"/>
      <c r="J86" s="42"/>
      <c r="Q86" s="95" t="s">
        <v>286</v>
      </c>
      <c r="R86" s="94" t="s">
        <v>286</v>
      </c>
      <c r="S86" s="95" t="s">
        <v>285</v>
      </c>
      <c r="T86" s="96">
        <v>0</v>
      </c>
      <c r="U86" s="96">
        <v>87</v>
      </c>
      <c r="V86" s="96">
        <v>85</v>
      </c>
      <c r="W86" s="152">
        <v>0.8</v>
      </c>
      <c r="X86" s="159">
        <v>5</v>
      </c>
      <c r="Y86" s="153">
        <v>0.05</v>
      </c>
      <c r="Z86" s="96">
        <v>85</v>
      </c>
      <c r="AA86" s="96">
        <v>85</v>
      </c>
    </row>
    <row r="87" spans="4:27" ht="12.75">
      <c r="D87" s="42"/>
      <c r="F87" s="42"/>
      <c r="G87" s="42"/>
      <c r="H87" s="42"/>
      <c r="I87" s="42"/>
      <c r="J87" s="42"/>
      <c r="Q87" s="95" t="s">
        <v>287</v>
      </c>
      <c r="R87" s="94" t="s">
        <v>287</v>
      </c>
      <c r="S87" s="95" t="s">
        <v>288</v>
      </c>
      <c r="T87" s="96">
        <v>0</v>
      </c>
      <c r="U87" s="96">
        <v>88</v>
      </c>
      <c r="V87" s="96">
        <v>85</v>
      </c>
      <c r="W87" s="152">
        <v>0.8</v>
      </c>
      <c r="X87" s="159">
        <v>5</v>
      </c>
      <c r="Y87" s="153">
        <v>0.05</v>
      </c>
      <c r="Z87" s="96">
        <v>85</v>
      </c>
      <c r="AA87" s="96">
        <v>85</v>
      </c>
    </row>
    <row r="88" spans="4:27" ht="12.75">
      <c r="D88" s="42"/>
      <c r="F88" s="42"/>
      <c r="G88" s="42"/>
      <c r="H88" s="42"/>
      <c r="I88" s="42"/>
      <c r="J88" s="42"/>
      <c r="Q88" s="135" t="s">
        <v>290</v>
      </c>
      <c r="R88" s="134" t="s">
        <v>290</v>
      </c>
      <c r="S88" s="135" t="s">
        <v>289</v>
      </c>
      <c r="T88" s="136">
        <v>0</v>
      </c>
      <c r="U88" s="136">
        <v>89</v>
      </c>
      <c r="V88" s="136">
        <v>5</v>
      </c>
      <c r="W88" s="155">
        <v>0.3</v>
      </c>
      <c r="X88" s="158">
        <v>5</v>
      </c>
      <c r="Y88" s="155">
        <v>0.1</v>
      </c>
      <c r="Z88" s="136">
        <v>0</v>
      </c>
      <c r="AA88" s="136">
        <v>0</v>
      </c>
    </row>
    <row r="89" spans="4:27" ht="12.75">
      <c r="D89" s="42"/>
      <c r="F89" s="42"/>
      <c r="G89" s="42"/>
      <c r="H89" s="42"/>
      <c r="I89" s="42"/>
      <c r="J89" s="42"/>
      <c r="Q89" s="135" t="s">
        <v>291</v>
      </c>
      <c r="R89" s="134" t="s">
        <v>291</v>
      </c>
      <c r="S89" s="135" t="s">
        <v>292</v>
      </c>
      <c r="T89" s="136">
        <v>0</v>
      </c>
      <c r="U89" s="136">
        <v>90</v>
      </c>
      <c r="V89" s="136">
        <v>5</v>
      </c>
      <c r="W89" s="155">
        <v>0.3</v>
      </c>
      <c r="X89" s="158">
        <v>5</v>
      </c>
      <c r="Y89" s="155">
        <v>0.1</v>
      </c>
      <c r="Z89" s="136">
        <v>0</v>
      </c>
      <c r="AA89" s="136">
        <v>0</v>
      </c>
    </row>
    <row r="90" spans="4:27" ht="12.75">
      <c r="D90" s="42"/>
      <c r="F90" s="42"/>
      <c r="G90" s="42"/>
      <c r="H90" s="42"/>
      <c r="I90" s="42"/>
      <c r="J90" s="42"/>
      <c r="Q90" s="135" t="s">
        <v>359</v>
      </c>
      <c r="R90" s="134" t="s">
        <v>23</v>
      </c>
      <c r="S90" s="135" t="s">
        <v>355</v>
      </c>
      <c r="T90" s="136">
        <v>0</v>
      </c>
      <c r="U90" s="136">
        <v>91</v>
      </c>
      <c r="V90" s="136">
        <v>95</v>
      </c>
      <c r="W90" s="169">
        <v>0.3</v>
      </c>
      <c r="X90" s="170">
        <v>95</v>
      </c>
      <c r="Y90" s="169">
        <v>0.1</v>
      </c>
      <c r="Z90" s="136">
        <v>0</v>
      </c>
      <c r="AA90" s="136">
        <v>0</v>
      </c>
    </row>
    <row r="91" spans="4:27" ht="12.75">
      <c r="D91" s="42"/>
      <c r="F91" s="42"/>
      <c r="G91" s="42"/>
      <c r="H91" s="42"/>
      <c r="I91" s="42"/>
      <c r="J91" s="42"/>
      <c r="Q91" s="95" t="s">
        <v>360</v>
      </c>
      <c r="R91" s="94" t="s">
        <v>24</v>
      </c>
      <c r="S91" s="95" t="s">
        <v>356</v>
      </c>
      <c r="T91" s="96">
        <v>0</v>
      </c>
      <c r="U91" s="96">
        <v>92</v>
      </c>
      <c r="V91" s="96">
        <v>91</v>
      </c>
      <c r="W91" s="151">
        <v>0.3</v>
      </c>
      <c r="X91" s="162">
        <v>91</v>
      </c>
      <c r="Y91" s="171">
        <v>0.5</v>
      </c>
      <c r="Z91" s="96">
        <v>0</v>
      </c>
      <c r="AA91" s="96">
        <v>0</v>
      </c>
    </row>
    <row r="92" spans="4:27" ht="12.75">
      <c r="D92" s="42"/>
      <c r="F92" s="42"/>
      <c r="G92" s="42"/>
      <c r="H92" s="42"/>
      <c r="I92" s="42"/>
      <c r="J92" s="42"/>
      <c r="Q92" s="95" t="s">
        <v>361</v>
      </c>
      <c r="R92" s="94" t="s">
        <v>1</v>
      </c>
      <c r="S92" s="95" t="s">
        <v>357</v>
      </c>
      <c r="T92" s="96">
        <v>0</v>
      </c>
      <c r="U92" s="96">
        <v>93</v>
      </c>
      <c r="V92" s="96">
        <v>91</v>
      </c>
      <c r="W92" s="151">
        <v>0.3</v>
      </c>
      <c r="X92" s="162">
        <v>91</v>
      </c>
      <c r="Y92" s="171">
        <v>0.5</v>
      </c>
      <c r="Z92" s="96">
        <v>0</v>
      </c>
      <c r="AA92" s="96">
        <v>0</v>
      </c>
    </row>
    <row r="93" spans="4:27" ht="12.75">
      <c r="D93" s="42"/>
      <c r="F93" s="42"/>
      <c r="G93" s="42"/>
      <c r="H93" s="42"/>
      <c r="I93" s="42"/>
      <c r="J93" s="42"/>
      <c r="Q93" s="95" t="s">
        <v>362</v>
      </c>
      <c r="R93" s="94" t="s">
        <v>2</v>
      </c>
      <c r="S93" s="95" t="s">
        <v>111</v>
      </c>
      <c r="T93" s="96">
        <v>0</v>
      </c>
      <c r="U93" s="96">
        <v>94</v>
      </c>
      <c r="V93" s="96">
        <v>91</v>
      </c>
      <c r="W93" s="151">
        <v>0.3</v>
      </c>
      <c r="X93" s="162">
        <v>91</v>
      </c>
      <c r="Y93" s="171">
        <v>0.5</v>
      </c>
      <c r="Z93" s="96">
        <v>0</v>
      </c>
      <c r="AA93" s="96">
        <v>0</v>
      </c>
    </row>
    <row r="94" spans="4:27" ht="12.75">
      <c r="D94" s="42"/>
      <c r="F94" s="42"/>
      <c r="G94" s="42"/>
      <c r="H94" s="42"/>
      <c r="I94" s="42"/>
      <c r="J94" s="42"/>
      <c r="Q94" s="135" t="s">
        <v>128</v>
      </c>
      <c r="R94" s="134" t="s">
        <v>3</v>
      </c>
      <c r="S94" s="135" t="s">
        <v>358</v>
      </c>
      <c r="T94" s="136">
        <v>0</v>
      </c>
      <c r="U94" s="136">
        <v>95</v>
      </c>
      <c r="V94" s="136">
        <v>0</v>
      </c>
      <c r="W94" s="164">
        <v>0</v>
      </c>
      <c r="X94" s="165">
        <v>0</v>
      </c>
      <c r="Y94" s="166">
        <v>0</v>
      </c>
      <c r="Z94" s="136">
        <v>0</v>
      </c>
      <c r="AA94" s="136">
        <v>0</v>
      </c>
    </row>
    <row r="95" spans="4:27" ht="12.75">
      <c r="D95" s="42"/>
      <c r="F95" s="42"/>
      <c r="G95" s="42"/>
      <c r="H95" s="42"/>
      <c r="I95" s="42"/>
      <c r="J95" s="42"/>
      <c r="Q95" s="135" t="s">
        <v>363</v>
      </c>
      <c r="R95" s="134" t="s">
        <v>4</v>
      </c>
      <c r="S95" s="135" t="s">
        <v>139</v>
      </c>
      <c r="T95" s="136">
        <v>1</v>
      </c>
      <c r="U95" s="136">
        <v>96</v>
      </c>
      <c r="V95" s="136">
        <v>0</v>
      </c>
      <c r="W95" s="164">
        <v>0</v>
      </c>
      <c r="X95" s="165">
        <v>0</v>
      </c>
      <c r="Y95" s="166">
        <v>0</v>
      </c>
      <c r="Z95" s="136">
        <v>0</v>
      </c>
      <c r="AA95" s="136">
        <v>0</v>
      </c>
    </row>
    <row r="96" spans="4:27" ht="12.75">
      <c r="D96" s="42"/>
      <c r="F96" s="42"/>
      <c r="G96" s="42"/>
      <c r="H96" s="42"/>
      <c r="I96" s="42"/>
      <c r="J96" s="42"/>
      <c r="Q96" s="95" t="s">
        <v>364</v>
      </c>
      <c r="R96" s="94" t="s">
        <v>5</v>
      </c>
      <c r="S96" s="95" t="s">
        <v>141</v>
      </c>
      <c r="T96" s="96">
        <v>1</v>
      </c>
      <c r="U96" s="96">
        <v>97</v>
      </c>
      <c r="V96" s="96">
        <v>96</v>
      </c>
      <c r="W96" s="154">
        <v>0.5</v>
      </c>
      <c r="X96" s="162">
        <v>96</v>
      </c>
      <c r="Y96" s="171">
        <v>0.5</v>
      </c>
      <c r="Z96" s="96">
        <v>0</v>
      </c>
      <c r="AA96" s="96">
        <v>0</v>
      </c>
    </row>
    <row r="97" spans="4:27" ht="12.75">
      <c r="D97" s="42"/>
      <c r="F97" s="42"/>
      <c r="G97" s="42"/>
      <c r="H97" s="42"/>
      <c r="I97" s="42"/>
      <c r="J97" s="42"/>
      <c r="Q97" s="95" t="s">
        <v>365</v>
      </c>
      <c r="R97" s="94" t="s">
        <v>404</v>
      </c>
      <c r="S97" s="95" t="s">
        <v>142</v>
      </c>
      <c r="T97" s="96">
        <v>1</v>
      </c>
      <c r="U97" s="96">
        <v>98</v>
      </c>
      <c r="V97" s="96">
        <v>96</v>
      </c>
      <c r="W97" s="154">
        <v>0.5</v>
      </c>
      <c r="X97" s="162">
        <v>96</v>
      </c>
      <c r="Y97" s="171">
        <v>0.5</v>
      </c>
      <c r="Z97" s="96">
        <v>0</v>
      </c>
      <c r="AA97" s="96">
        <v>0</v>
      </c>
    </row>
    <row r="98" spans="4:27" ht="12.75">
      <c r="D98" s="42"/>
      <c r="F98" s="42"/>
      <c r="G98" s="42"/>
      <c r="H98" s="42"/>
      <c r="I98" s="42"/>
      <c r="J98" s="42"/>
      <c r="Q98" s="95" t="s">
        <v>366</v>
      </c>
      <c r="R98" s="94" t="s">
        <v>405</v>
      </c>
      <c r="S98" s="95" t="s">
        <v>143</v>
      </c>
      <c r="T98" s="96">
        <v>1</v>
      </c>
      <c r="U98" s="96">
        <v>99</v>
      </c>
      <c r="V98" s="96">
        <v>96</v>
      </c>
      <c r="W98" s="154">
        <v>0.5</v>
      </c>
      <c r="X98" s="162">
        <v>96</v>
      </c>
      <c r="Y98" s="171">
        <v>0.5</v>
      </c>
      <c r="Z98" s="96">
        <v>0</v>
      </c>
      <c r="AA98" s="96">
        <v>0</v>
      </c>
    </row>
    <row r="99" spans="6:27" ht="12.75">
      <c r="F99" s="42"/>
      <c r="G99" s="42"/>
      <c r="H99" s="42"/>
      <c r="I99" s="42"/>
      <c r="J99" s="42"/>
      <c r="Q99" s="95" t="s">
        <v>367</v>
      </c>
      <c r="R99" s="94" t="s">
        <v>406</v>
      </c>
      <c r="S99" s="95" t="s">
        <v>144</v>
      </c>
      <c r="T99" s="96">
        <v>1</v>
      </c>
      <c r="U99" s="96">
        <v>100</v>
      </c>
      <c r="V99" s="96">
        <v>96</v>
      </c>
      <c r="W99" s="154">
        <v>0.5</v>
      </c>
      <c r="X99" s="162">
        <v>96</v>
      </c>
      <c r="Y99" s="171">
        <v>0.5</v>
      </c>
      <c r="Z99" s="96">
        <v>0</v>
      </c>
      <c r="AA99" s="96">
        <v>0</v>
      </c>
    </row>
    <row r="100" spans="6:27" ht="12.75">
      <c r="F100" s="42"/>
      <c r="G100" s="42"/>
      <c r="H100" s="42"/>
      <c r="I100" s="42"/>
      <c r="J100" s="42"/>
      <c r="Q100" s="135" t="s">
        <v>368</v>
      </c>
      <c r="R100" s="134" t="s">
        <v>6</v>
      </c>
      <c r="S100" s="135" t="s">
        <v>140</v>
      </c>
      <c r="T100" s="136">
        <v>0</v>
      </c>
      <c r="U100" s="136">
        <v>101</v>
      </c>
      <c r="V100" s="136">
        <v>0</v>
      </c>
      <c r="W100" s="164">
        <v>0</v>
      </c>
      <c r="X100" s="165">
        <v>0</v>
      </c>
      <c r="Y100" s="166">
        <v>0</v>
      </c>
      <c r="Z100" s="136">
        <v>0</v>
      </c>
      <c r="AA100" s="136">
        <v>0</v>
      </c>
    </row>
    <row r="101" spans="6:27" ht="12.75">
      <c r="F101" s="42"/>
      <c r="G101" s="42"/>
      <c r="H101" s="42"/>
      <c r="I101" s="42"/>
      <c r="J101" s="42"/>
      <c r="Q101" s="95" t="s">
        <v>369</v>
      </c>
      <c r="R101" s="94" t="s">
        <v>407</v>
      </c>
      <c r="S101" s="95" t="s">
        <v>142</v>
      </c>
      <c r="T101" s="96">
        <v>0</v>
      </c>
      <c r="U101" s="96">
        <v>102</v>
      </c>
      <c r="V101" s="96">
        <v>101</v>
      </c>
      <c r="W101" s="154">
        <v>0.5</v>
      </c>
      <c r="X101" s="162">
        <v>101</v>
      </c>
      <c r="Y101" s="171">
        <v>0.5</v>
      </c>
      <c r="Z101" s="96">
        <v>0</v>
      </c>
      <c r="AA101" s="96">
        <v>0</v>
      </c>
    </row>
    <row r="102" spans="6:27" ht="12.75">
      <c r="F102" s="42"/>
      <c r="G102" s="42"/>
      <c r="H102" s="42"/>
      <c r="I102" s="42"/>
      <c r="J102" s="42"/>
      <c r="Q102" s="95" t="s">
        <v>370</v>
      </c>
      <c r="R102" s="94" t="s">
        <v>408</v>
      </c>
      <c r="S102" s="95" t="s">
        <v>143</v>
      </c>
      <c r="T102" s="96">
        <v>0</v>
      </c>
      <c r="U102" s="96">
        <v>103</v>
      </c>
      <c r="V102" s="96">
        <v>101</v>
      </c>
      <c r="W102" s="154">
        <v>0.5</v>
      </c>
      <c r="X102" s="162">
        <v>101</v>
      </c>
      <c r="Y102" s="171">
        <v>0.5</v>
      </c>
      <c r="Z102" s="96">
        <v>0</v>
      </c>
      <c r="AA102" s="96">
        <v>0</v>
      </c>
    </row>
    <row r="103" spans="6:27" ht="12.75">
      <c r="F103" s="42"/>
      <c r="G103" s="42"/>
      <c r="H103" s="42"/>
      <c r="I103" s="42"/>
      <c r="J103" s="42"/>
      <c r="Q103" s="95" t="s">
        <v>374</v>
      </c>
      <c r="R103" s="95" t="s">
        <v>409</v>
      </c>
      <c r="S103" s="95" t="s">
        <v>144</v>
      </c>
      <c r="T103" s="96">
        <v>0</v>
      </c>
      <c r="U103" s="96">
        <v>104</v>
      </c>
      <c r="V103" s="96">
        <v>101</v>
      </c>
      <c r="W103" s="154">
        <v>0.5</v>
      </c>
      <c r="X103" s="162">
        <v>101</v>
      </c>
      <c r="Y103" s="171">
        <v>0.5</v>
      </c>
      <c r="Z103" s="96">
        <v>0</v>
      </c>
      <c r="AA103" s="96">
        <v>0</v>
      </c>
    </row>
    <row r="104" spans="6:27" ht="12.75">
      <c r="F104" s="42"/>
      <c r="G104" s="42"/>
      <c r="H104" s="42"/>
      <c r="I104" s="42"/>
      <c r="J104" s="42"/>
      <c r="Q104" s="95" t="s">
        <v>373</v>
      </c>
      <c r="R104" s="95" t="s">
        <v>7</v>
      </c>
      <c r="S104" s="95" t="s">
        <v>117</v>
      </c>
      <c r="T104" s="96">
        <v>1</v>
      </c>
      <c r="U104" s="96">
        <v>105</v>
      </c>
      <c r="V104" s="96">
        <v>0</v>
      </c>
      <c r="W104" s="167">
        <v>0</v>
      </c>
      <c r="X104" s="168">
        <v>0</v>
      </c>
      <c r="Y104" s="167">
        <v>0</v>
      </c>
      <c r="Z104" s="96">
        <v>0</v>
      </c>
      <c r="AA104" s="96">
        <v>0</v>
      </c>
    </row>
    <row r="105" spans="6:27" ht="12.75">
      <c r="F105" s="42"/>
      <c r="G105" s="42"/>
      <c r="H105" s="42"/>
      <c r="I105" s="42"/>
      <c r="J105" s="42"/>
      <c r="Q105" s="135" t="s">
        <v>372</v>
      </c>
      <c r="R105" s="135" t="s">
        <v>8</v>
      </c>
      <c r="S105" s="135" t="s">
        <v>0</v>
      </c>
      <c r="T105" s="136">
        <v>0</v>
      </c>
      <c r="U105" s="136">
        <v>106</v>
      </c>
      <c r="V105" s="136">
        <v>0</v>
      </c>
      <c r="W105" s="166">
        <v>0</v>
      </c>
      <c r="X105" s="165">
        <v>0</v>
      </c>
      <c r="Y105" s="166">
        <v>0</v>
      </c>
      <c r="Z105" s="136">
        <v>0</v>
      </c>
      <c r="AA105" s="136">
        <v>0</v>
      </c>
    </row>
    <row r="106" spans="6:27" ht="12.75">
      <c r="F106" s="42"/>
      <c r="G106" s="42"/>
      <c r="H106" s="42"/>
      <c r="I106" s="42"/>
      <c r="J106" s="42"/>
      <c r="Q106" s="138" t="s">
        <v>371</v>
      </c>
      <c r="R106" s="138" t="s">
        <v>296</v>
      </c>
      <c r="S106" s="138" t="s">
        <v>298</v>
      </c>
      <c r="T106" s="133">
        <v>2</v>
      </c>
      <c r="U106" s="133">
        <v>107</v>
      </c>
      <c r="V106" s="133">
        <v>0</v>
      </c>
      <c r="W106" s="167">
        <v>0</v>
      </c>
      <c r="X106" s="168">
        <v>0</v>
      </c>
      <c r="Y106" s="167">
        <v>0</v>
      </c>
      <c r="Z106" s="133">
        <v>0</v>
      </c>
      <c r="AA106" s="133">
        <v>0</v>
      </c>
    </row>
    <row r="107" spans="6:10" ht="12.75">
      <c r="F107" s="42"/>
      <c r="G107" s="42"/>
      <c r="H107" s="42"/>
      <c r="I107" s="42"/>
      <c r="J107" s="42"/>
    </row>
    <row r="108" spans="6:10" ht="12.75">
      <c r="F108" s="42"/>
      <c r="G108" s="42"/>
      <c r="H108" s="42"/>
      <c r="I108" s="42"/>
      <c r="J108" s="42"/>
    </row>
    <row r="109" spans="6:10" ht="12.75">
      <c r="F109" s="42"/>
      <c r="G109" s="42"/>
      <c r="H109" s="42"/>
      <c r="I109" s="42"/>
      <c r="J109" s="42"/>
    </row>
    <row r="110" spans="6:10" ht="12.75">
      <c r="F110" s="42"/>
      <c r="G110" s="42"/>
      <c r="H110" s="42"/>
      <c r="I110" s="42"/>
      <c r="J110" s="42"/>
    </row>
    <row r="111" spans="6:10" ht="12.75">
      <c r="F111" s="42"/>
      <c r="G111" s="42"/>
      <c r="H111" s="42"/>
      <c r="I111" s="42"/>
      <c r="J111" s="42"/>
    </row>
    <row r="112" spans="6:10" ht="12.75">
      <c r="F112" s="42"/>
      <c r="G112" s="42"/>
      <c r="H112" s="42"/>
      <c r="I112" s="42"/>
      <c r="J112" s="42"/>
    </row>
    <row r="113" spans="6:10" ht="12.75">
      <c r="F113" s="42"/>
      <c r="G113" s="42"/>
      <c r="H113" s="42"/>
      <c r="I113" s="42"/>
      <c r="J113" s="42"/>
    </row>
    <row r="114" spans="6:10" ht="12.75">
      <c r="F114" s="42"/>
      <c r="G114" s="42"/>
      <c r="H114" s="42"/>
      <c r="I114" s="42"/>
      <c r="J114" s="42"/>
    </row>
    <row r="115" spans="6:10" ht="12.75">
      <c r="F115" s="42"/>
      <c r="G115" s="42"/>
      <c r="H115" s="42"/>
      <c r="I115" s="42"/>
      <c r="J115" s="42"/>
    </row>
  </sheetData>
  <mergeCells count="44">
    <mergeCell ref="K64:N64"/>
    <mergeCell ref="K65:N65"/>
    <mergeCell ref="K59:N59"/>
    <mergeCell ref="K60:N60"/>
    <mergeCell ref="K61:N61"/>
    <mergeCell ref="K62:N62"/>
    <mergeCell ref="K63:N63"/>
    <mergeCell ref="K54:N54"/>
    <mergeCell ref="K55:N55"/>
    <mergeCell ref="K56:N56"/>
    <mergeCell ref="K57:N57"/>
    <mergeCell ref="K58:N58"/>
    <mergeCell ref="K49:N49"/>
    <mergeCell ref="K50:N50"/>
    <mergeCell ref="K51:N51"/>
    <mergeCell ref="K52:N52"/>
    <mergeCell ref="K53:N53"/>
    <mergeCell ref="K44:N44"/>
    <mergeCell ref="K45:N45"/>
    <mergeCell ref="K46:N46"/>
    <mergeCell ref="K47:N47"/>
    <mergeCell ref="K48:N48"/>
    <mergeCell ref="J29:M29"/>
    <mergeCell ref="AC2:AE2"/>
    <mergeCell ref="W2:Y2"/>
    <mergeCell ref="Z2:AA2"/>
    <mergeCell ref="E2:N2"/>
    <mergeCell ref="Q2:V2"/>
    <mergeCell ref="G43:N43"/>
    <mergeCell ref="E36:G36"/>
    <mergeCell ref="B3:C3"/>
    <mergeCell ref="E30:H30"/>
    <mergeCell ref="E31:G31"/>
    <mergeCell ref="E32:G32"/>
    <mergeCell ref="E33:G33"/>
    <mergeCell ref="E34:G34"/>
    <mergeCell ref="E35:G35"/>
    <mergeCell ref="E20:K20"/>
    <mergeCell ref="K33:M33"/>
    <mergeCell ref="K34:M34"/>
    <mergeCell ref="K35:M35"/>
    <mergeCell ref="K30:M30"/>
    <mergeCell ref="K31:M31"/>
    <mergeCell ref="K32:M32"/>
  </mergeCells>
  <dataValidations count="1">
    <dataValidation type="list" allowBlank="1" showInputMessage="1" showErrorMessage="1" sqref="O4:O17">
      <formula1>DECIMALS</formula1>
    </dataValidation>
  </dataValidation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rgb="FF92D050"/>
  </sheetPr>
  <dimension ref="A1:V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8" sqref="G8"/>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1" spans="3:22" ht="12.75">
      <c r="C1" s="69"/>
      <c r="D1" s="69"/>
      <c r="E1" s="69"/>
      <c r="F1" s="69"/>
      <c r="G1" s="69"/>
      <c r="H1" s="69"/>
      <c r="I1" s="69"/>
      <c r="J1" s="69"/>
      <c r="K1" s="69"/>
      <c r="L1" s="69"/>
      <c r="M1" s="69"/>
      <c r="N1" s="69"/>
      <c r="O1" s="69"/>
      <c r="P1" s="69"/>
      <c r="Q1" s="69"/>
      <c r="R1" s="69"/>
      <c r="S1" s="69"/>
      <c r="T1" s="69"/>
      <c r="U1" s="69"/>
      <c r="V1" s="69"/>
    </row>
    <row r="2" spans="3:22" ht="20.25" customHeight="1">
      <c r="C2" s="245" t="s">
        <v>693</v>
      </c>
      <c r="D2" s="246"/>
      <c r="E2" s="246"/>
      <c r="F2" s="246"/>
      <c r="G2" s="247"/>
      <c r="H2" s="247"/>
      <c r="I2" s="247"/>
      <c r="J2" s="247"/>
      <c r="K2" s="247"/>
      <c r="L2" s="247"/>
      <c r="M2" s="247"/>
      <c r="N2" s="247"/>
      <c r="O2" s="248"/>
      <c r="P2" s="248"/>
      <c r="Q2" s="69"/>
      <c r="R2" s="249"/>
      <c r="S2" s="69"/>
      <c r="T2" s="69"/>
      <c r="U2" s="69"/>
      <c r="V2" s="69"/>
    </row>
    <row r="3" spans="1:18" ht="27.75" customHeight="1">
      <c r="A3" s="53" t="s">
        <v>555</v>
      </c>
      <c r="B3" s="198"/>
      <c r="C3" s="213" t="s">
        <v>694</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790879.0421094527</v>
      </c>
      <c r="H7" s="185">
        <v>780972.0592735491</v>
      </c>
      <c r="I7" s="185">
        <v>806444.9176992271</v>
      </c>
      <c r="J7" s="185">
        <v>790978.77376918</v>
      </c>
      <c r="K7" s="185">
        <v>761314.759470609</v>
      </c>
      <c r="L7" s="185">
        <v>721465.4622139148</v>
      </c>
      <c r="M7" s="185">
        <v>685437.9052792699</v>
      </c>
      <c r="N7" s="193">
        <v>676417.0423099684</v>
      </c>
      <c r="O7" s="369" t="s">
        <v>22</v>
      </c>
      <c r="P7" s="370"/>
      <c r="Q7" s="371" t="s">
        <v>339</v>
      </c>
      <c r="R7" s="370"/>
      <c r="S7" s="217"/>
    </row>
    <row r="8" spans="1:19" s="17" customFormat="1" ht="20.25" customHeight="1">
      <c r="A8" s="56" t="str">
        <f>Parameters!R5</f>
        <v>A</v>
      </c>
      <c r="B8" s="201"/>
      <c r="C8" s="233" t="s">
        <v>51</v>
      </c>
      <c r="D8" s="234"/>
      <c r="E8" s="362" t="s">
        <v>612</v>
      </c>
      <c r="F8" s="362"/>
      <c r="G8" s="185">
        <v>180598.23860794146</v>
      </c>
      <c r="H8" s="185">
        <v>179976.76438987278</v>
      </c>
      <c r="I8" s="185">
        <v>182043.91879573822</v>
      </c>
      <c r="J8" s="185">
        <v>181596.3175848456</v>
      </c>
      <c r="K8" s="185">
        <v>180283.29180597697</v>
      </c>
      <c r="L8" s="185">
        <v>174613.92611260136</v>
      </c>
      <c r="M8" s="185">
        <v>167399.80407578268</v>
      </c>
      <c r="N8" s="193">
        <v>163278.9884202335</v>
      </c>
      <c r="O8" s="226" t="s">
        <v>51</v>
      </c>
      <c r="P8" s="227"/>
      <c r="Q8" s="372" t="s">
        <v>50</v>
      </c>
      <c r="R8" s="372" t="s">
        <v>50</v>
      </c>
      <c r="S8" s="217"/>
    </row>
    <row r="9" spans="1:19" s="18" customFormat="1" ht="15" customHeight="1">
      <c r="A9" s="57" t="str">
        <f>Parameters!R6</f>
        <v>A01</v>
      </c>
      <c r="B9" s="202"/>
      <c r="C9" s="235" t="s">
        <v>121</v>
      </c>
      <c r="D9" s="235"/>
      <c r="E9" s="365" t="s">
        <v>709</v>
      </c>
      <c r="F9" s="365"/>
      <c r="G9" s="184">
        <v>173517.30983363884</v>
      </c>
      <c r="H9" s="184">
        <v>170544.82894885715</v>
      </c>
      <c r="I9" s="184">
        <v>174118.46427389162</v>
      </c>
      <c r="J9" s="184">
        <v>173428.15460364477</v>
      </c>
      <c r="K9" s="184">
        <v>172061.06833063692</v>
      </c>
      <c r="L9" s="184">
        <v>166122.78432705207</v>
      </c>
      <c r="M9" s="184">
        <v>159533.29714594973</v>
      </c>
      <c r="N9" s="194">
        <v>155056.30626087525</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2151.0142450471935</v>
      </c>
      <c r="H10" s="184">
        <v>2167.464271744634</v>
      </c>
      <c r="I10" s="184">
        <v>2026.3466307111926</v>
      </c>
      <c r="J10" s="184">
        <v>2001.5138315599029</v>
      </c>
      <c r="K10" s="184">
        <v>1986.5861969699658</v>
      </c>
      <c r="L10" s="184">
        <v>1814.3541878138963</v>
      </c>
      <c r="M10" s="184">
        <v>1779.1142460287706</v>
      </c>
      <c r="N10" s="194">
        <v>1783.831128667257</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4929.914529255413</v>
      </c>
      <c r="H11" s="184">
        <v>7264.471169270998</v>
      </c>
      <c r="I11" s="184">
        <v>5899.107891135402</v>
      </c>
      <c r="J11" s="184">
        <v>6166.649149640936</v>
      </c>
      <c r="K11" s="184">
        <v>6235.637278370092</v>
      </c>
      <c r="L11" s="184">
        <v>6676.787597735397</v>
      </c>
      <c r="M11" s="184">
        <v>6087.392683804179</v>
      </c>
      <c r="N11" s="194">
        <v>6438.851030691004</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3693.9929687784743</v>
      </c>
      <c r="H12" s="185">
        <v>2820.997315317005</v>
      </c>
      <c r="I12" s="185">
        <v>2535.105360687044</v>
      </c>
      <c r="J12" s="185">
        <v>2902.351570105442</v>
      </c>
      <c r="K12" s="185">
        <v>2662.4619285856647</v>
      </c>
      <c r="L12" s="185">
        <v>2332.6236613899614</v>
      </c>
      <c r="M12" s="185">
        <v>2289.899312889129</v>
      </c>
      <c r="N12" s="193">
        <v>3113.259536539538</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85559.81806345916</v>
      </c>
      <c r="H13" s="185">
        <v>72306.95095567554</v>
      </c>
      <c r="I13" s="185">
        <v>87195.12587786089</v>
      </c>
      <c r="J13" s="185">
        <v>91487.98887175463</v>
      </c>
      <c r="K13" s="185">
        <v>89997.88869420698</v>
      </c>
      <c r="L13" s="185">
        <v>89596.02730922915</v>
      </c>
      <c r="M13" s="185">
        <v>90516.69124244047</v>
      </c>
      <c r="N13" s="193">
        <v>89027.09677208123</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8620.461298917566</v>
      </c>
      <c r="H14" s="238">
        <v>7956.278254859207</v>
      </c>
      <c r="I14" s="238">
        <v>8207.042801348767</v>
      </c>
      <c r="J14" s="238">
        <v>8315.270135599907</v>
      </c>
      <c r="K14" s="238">
        <v>8705.188261080551</v>
      </c>
      <c r="L14" s="238">
        <v>8103.653398146448</v>
      </c>
      <c r="M14" s="238">
        <v>8180.31982344858</v>
      </c>
      <c r="N14" s="239">
        <v>7395.521882005434</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470.0011881690489</v>
      </c>
      <c r="H15" s="238">
        <v>300.95822961648076</v>
      </c>
      <c r="I15" s="238">
        <v>316.90451995374025</v>
      </c>
      <c r="J15" s="238">
        <v>237.9030079258736</v>
      </c>
      <c r="K15" s="238">
        <v>218.0960668596169</v>
      </c>
      <c r="L15" s="238">
        <v>212.37195395561233</v>
      </c>
      <c r="M15" s="238">
        <v>305.50595851135085</v>
      </c>
      <c r="N15" s="239">
        <v>281.0417155322276</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5492.65511145884</v>
      </c>
      <c r="H16" s="238">
        <v>6147.722151113075</v>
      </c>
      <c r="I16" s="238">
        <v>9193.450271404068</v>
      </c>
      <c r="J16" s="238">
        <v>11831.030426794678</v>
      </c>
      <c r="K16" s="238">
        <v>10542.391112686797</v>
      </c>
      <c r="L16" s="238">
        <v>13823.782014176211</v>
      </c>
      <c r="M16" s="238">
        <v>13429.891576682203</v>
      </c>
      <c r="N16" s="239">
        <v>13197.138866959678</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1862.1865286140203</v>
      </c>
      <c r="H17" s="184">
        <v>1930.4762836938396</v>
      </c>
      <c r="I17" s="184">
        <v>2244.2008131140083</v>
      </c>
      <c r="J17" s="184">
        <v>2283.748994083417</v>
      </c>
      <c r="K17" s="184">
        <v>2127.45140124979</v>
      </c>
      <c r="L17" s="184">
        <v>3047.817286370628</v>
      </c>
      <c r="M17" s="184">
        <v>2258.4892488656296</v>
      </c>
      <c r="N17" s="194">
        <v>2924.0205036989514</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3589.255683426117</v>
      </c>
      <c r="H18" s="184">
        <v>4176.80322092559</v>
      </c>
      <c r="I18" s="184">
        <v>6905.927008735523</v>
      </c>
      <c r="J18" s="184">
        <v>9510.703372907932</v>
      </c>
      <c r="K18" s="184">
        <v>8373.58340616683</v>
      </c>
      <c r="L18" s="184">
        <v>10728.551633595507</v>
      </c>
      <c r="M18" s="184">
        <v>11123.8761006969</v>
      </c>
      <c r="N18" s="194">
        <v>10231.838800314275</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41.21289941870303</v>
      </c>
      <c r="H19" s="184">
        <v>40.442646493645384</v>
      </c>
      <c r="I19" s="184">
        <v>43.32244955453581</v>
      </c>
      <c r="J19" s="184">
        <v>36.578059803329595</v>
      </c>
      <c r="K19" s="184">
        <v>41.3563052701782</v>
      </c>
      <c r="L19" s="184">
        <v>47.413094210076146</v>
      </c>
      <c r="M19" s="184">
        <v>47.526227119674054</v>
      </c>
      <c r="N19" s="194">
        <v>41.27956294645068</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19784.045655362952</v>
      </c>
      <c r="H20" s="238">
        <v>17354.702066710986</v>
      </c>
      <c r="I20" s="238">
        <v>21328.52774584467</v>
      </c>
      <c r="J20" s="238">
        <v>20498.944625489497</v>
      </c>
      <c r="K20" s="238">
        <v>20053.356483387153</v>
      </c>
      <c r="L20" s="238">
        <v>16790.50899191192</v>
      </c>
      <c r="M20" s="238">
        <v>14865.057615110922</v>
      </c>
      <c r="N20" s="239">
        <v>17140.593196544396</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22807.12278498254</v>
      </c>
      <c r="H21" s="238">
        <v>20650.116742272847</v>
      </c>
      <c r="I21" s="238">
        <v>24889.267332813768</v>
      </c>
      <c r="J21" s="238">
        <v>25328.421197722902</v>
      </c>
      <c r="K21" s="238">
        <v>26609.39917095155</v>
      </c>
      <c r="L21" s="238">
        <v>26968.67218123517</v>
      </c>
      <c r="M21" s="238">
        <v>28593.2979829259</v>
      </c>
      <c r="N21" s="239">
        <v>27376.565632241414</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240.4751902534397</v>
      </c>
      <c r="H22" s="238">
        <v>240.64848421845923</v>
      </c>
      <c r="I22" s="238">
        <v>219.06416265018214</v>
      </c>
      <c r="J22" s="238">
        <v>184.02936304117418</v>
      </c>
      <c r="K22" s="238">
        <v>200.41979301557248</v>
      </c>
      <c r="L22" s="238">
        <v>179.37022586902364</v>
      </c>
      <c r="M22" s="238">
        <v>159.27243276530714</v>
      </c>
      <c r="N22" s="239">
        <v>161.6968788466781</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11253.309914852947</v>
      </c>
      <c r="H23" s="238">
        <v>8356.04516394074</v>
      </c>
      <c r="I23" s="238">
        <v>9546.24268612658</v>
      </c>
      <c r="J23" s="238">
        <v>10587.130111661214</v>
      </c>
      <c r="K23" s="238">
        <v>9222.562305143261</v>
      </c>
      <c r="L23" s="238">
        <v>8598.95952750848</v>
      </c>
      <c r="M23" s="238">
        <v>9022.949447562754</v>
      </c>
      <c r="N23" s="239">
        <v>8422.877948279456</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1130.3293723832496</v>
      </c>
      <c r="H24" s="184">
        <v>900.2930761103981</v>
      </c>
      <c r="I24" s="184">
        <v>1361.2460101323313</v>
      </c>
      <c r="J24" s="184">
        <v>1315.2306326195278</v>
      </c>
      <c r="K24" s="184">
        <v>1169.667703622383</v>
      </c>
      <c r="L24" s="184">
        <v>1404.5778629514102</v>
      </c>
      <c r="M24" s="184">
        <v>1484.215554454654</v>
      </c>
      <c r="N24" s="194">
        <v>1335.9313580066068</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10122.980542469697</v>
      </c>
      <c r="H25" s="184">
        <v>7455.752087830342</v>
      </c>
      <c r="I25" s="184">
        <v>8184.996675994248</v>
      </c>
      <c r="J25" s="184">
        <v>9271.899479041685</v>
      </c>
      <c r="K25" s="184">
        <v>8052.8946015208785</v>
      </c>
      <c r="L25" s="184">
        <v>7194.38166455707</v>
      </c>
      <c r="M25" s="184">
        <v>7538.733893108101</v>
      </c>
      <c r="N25" s="194">
        <v>7086.94659027285</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13972.327028120493</v>
      </c>
      <c r="H26" s="238">
        <v>9375.599626244139</v>
      </c>
      <c r="I26" s="238">
        <v>11368.667533994387</v>
      </c>
      <c r="J26" s="238">
        <v>12460.239963142598</v>
      </c>
      <c r="K26" s="238">
        <v>12358.257643812558</v>
      </c>
      <c r="L26" s="238">
        <v>12770.514240892651</v>
      </c>
      <c r="M26" s="238">
        <v>13626.611804788454</v>
      </c>
      <c r="N26" s="239">
        <v>12768.578164576076</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13144.149992653123</v>
      </c>
      <c r="H27" s="184">
        <v>8829.937337387972</v>
      </c>
      <c r="I27" s="184">
        <v>10753.894411307383</v>
      </c>
      <c r="J27" s="184">
        <v>11851.33089037273</v>
      </c>
      <c r="K27" s="184">
        <v>11754.165154526116</v>
      </c>
      <c r="L27" s="184">
        <v>12152.61131407101</v>
      </c>
      <c r="M27" s="184">
        <v>13015.435538296333</v>
      </c>
      <c r="N27" s="194">
        <v>12154.978442004913</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828.1770354673705</v>
      </c>
      <c r="H28" s="184">
        <v>545.6622888561668</v>
      </c>
      <c r="I28" s="184">
        <v>614.7731226870035</v>
      </c>
      <c r="J28" s="184">
        <v>608.9090727698681</v>
      </c>
      <c r="K28" s="184">
        <v>604.0924892864416</v>
      </c>
      <c r="L28" s="184">
        <v>617.9029268216422</v>
      </c>
      <c r="M28" s="184">
        <v>611.1762664921207</v>
      </c>
      <c r="N28" s="194">
        <v>613.5997225711639</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101.02616839943376</v>
      </c>
      <c r="H29" s="238">
        <v>57.17232246338266</v>
      </c>
      <c r="I29" s="238">
        <v>84.2282015781056</v>
      </c>
      <c r="J29" s="238">
        <v>61.37353230810697</v>
      </c>
      <c r="K29" s="238">
        <v>50.4915216106377</v>
      </c>
      <c r="L29" s="238">
        <v>55.414927725307145</v>
      </c>
      <c r="M29" s="238">
        <v>50.009780937084265</v>
      </c>
      <c r="N29" s="239">
        <v>140.63940061891435</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282.07701141522324</v>
      </c>
      <c r="H30" s="238">
        <v>240.23601923767245</v>
      </c>
      <c r="I30" s="238">
        <v>268.4386718932303</v>
      </c>
      <c r="J30" s="238">
        <v>284.11872827202166</v>
      </c>
      <c r="K30" s="238">
        <v>257.1141660206823</v>
      </c>
      <c r="L30" s="238">
        <v>262.6577002863101</v>
      </c>
      <c r="M30" s="238">
        <v>249.09706920944643</v>
      </c>
      <c r="N30" s="239">
        <v>243.3663360297873</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656.0061010789742</v>
      </c>
      <c r="H31" s="238">
        <v>436.19894381318665</v>
      </c>
      <c r="I31" s="238">
        <v>455.7654904678396</v>
      </c>
      <c r="J31" s="238">
        <v>397.11191554366917</v>
      </c>
      <c r="K31" s="238">
        <v>413.5445359106186</v>
      </c>
      <c r="L31" s="238">
        <v>419.908514704692</v>
      </c>
      <c r="M31" s="238">
        <v>347.584490522246</v>
      </c>
      <c r="N31" s="239">
        <v>338.4541724518024</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772.3314620567969</v>
      </c>
      <c r="H32" s="238">
        <v>651.0472424610113</v>
      </c>
      <c r="I32" s="238">
        <v>674.2036441527378</v>
      </c>
      <c r="J32" s="238">
        <v>599.2814131636303</v>
      </c>
      <c r="K32" s="238">
        <v>541.7344461816194</v>
      </c>
      <c r="L32" s="238">
        <v>533.6394727491615</v>
      </c>
      <c r="M32" s="238">
        <v>520.9666290463232</v>
      </c>
      <c r="N32" s="239">
        <v>491.79682450027553</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575.5221291112549</v>
      </c>
      <c r="H33" s="184">
        <v>479.798966979371</v>
      </c>
      <c r="I33" s="184">
        <v>497.1170404620402</v>
      </c>
      <c r="J33" s="184">
        <v>442.76808350880293</v>
      </c>
      <c r="K33" s="184">
        <v>383.95177716072243</v>
      </c>
      <c r="L33" s="184">
        <v>370.1847967801392</v>
      </c>
      <c r="M33" s="184">
        <v>367.70588635639365</v>
      </c>
      <c r="N33" s="194">
        <v>362.06324669809436</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196.80933294554202</v>
      </c>
      <c r="H34" s="184">
        <v>171.24827548164026</v>
      </c>
      <c r="I34" s="184">
        <v>177.0866036906976</v>
      </c>
      <c r="J34" s="184">
        <v>156.51332965482743</v>
      </c>
      <c r="K34" s="184">
        <v>157.78266902089706</v>
      </c>
      <c r="L34" s="184">
        <v>163.45467596902233</v>
      </c>
      <c r="M34" s="184">
        <v>153.26074268992954</v>
      </c>
      <c r="N34" s="194">
        <v>129.7335778021812</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1107.979148390895</v>
      </c>
      <c r="H35" s="238">
        <v>540.2257087243621</v>
      </c>
      <c r="I35" s="238">
        <v>643.322815632806</v>
      </c>
      <c r="J35" s="238">
        <v>703.1344510893479</v>
      </c>
      <c r="K35" s="238">
        <v>825.3331875463625</v>
      </c>
      <c r="L35" s="238">
        <v>876.5741600681864</v>
      </c>
      <c r="M35" s="238">
        <v>1166.1266309299215</v>
      </c>
      <c r="N35" s="239">
        <v>1068.825753495092</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909.7401591495754</v>
      </c>
      <c r="H36" s="184">
        <v>369.0479722962441</v>
      </c>
      <c r="I36" s="184">
        <v>400.9905998496211</v>
      </c>
      <c r="J36" s="184">
        <v>486.24866870289173</v>
      </c>
      <c r="K36" s="184">
        <v>656.0287345658998</v>
      </c>
      <c r="L36" s="184">
        <v>706.8183510002992</v>
      </c>
      <c r="M36" s="184">
        <v>1004.7288668571647</v>
      </c>
      <c r="N36" s="194">
        <v>898.0579593140851</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198.23898924131956</v>
      </c>
      <c r="H37" s="184">
        <v>171.17773642811804</v>
      </c>
      <c r="I37" s="184">
        <v>242.33221578318492</v>
      </c>
      <c r="J37" s="184">
        <v>216.8857823864561</v>
      </c>
      <c r="K37" s="184">
        <v>169.30445298046277</v>
      </c>
      <c r="L37" s="184">
        <v>169.7558090678872</v>
      </c>
      <c r="M37" s="184">
        <v>161.39776407275687</v>
      </c>
      <c r="N37" s="194">
        <v>170.7677941810069</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260866.47232984623</v>
      </c>
      <c r="H38" s="185">
        <v>262186.83585436794</v>
      </c>
      <c r="I38" s="185">
        <v>273962.93649436045</v>
      </c>
      <c r="J38" s="185">
        <v>259968.28275296223</v>
      </c>
      <c r="K38" s="185">
        <v>247308.4330617873</v>
      </c>
      <c r="L38" s="185">
        <v>239367.7433215587</v>
      </c>
      <c r="M38" s="185">
        <v>213959.6423972024</v>
      </c>
      <c r="N38" s="193">
        <v>198295.73556729514</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2269.5470653231123</v>
      </c>
      <c r="H39" s="185">
        <v>2244.591270184548</v>
      </c>
      <c r="I39" s="185">
        <v>2904.2137425584533</v>
      </c>
      <c r="J39" s="185">
        <v>2783.5260744217208</v>
      </c>
      <c r="K39" s="185">
        <v>2601.7124385140796</v>
      </c>
      <c r="L39" s="185">
        <v>3158.916498191742</v>
      </c>
      <c r="M39" s="185">
        <v>2931.647254847216</v>
      </c>
      <c r="N39" s="193">
        <v>2883.496014938903</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604.5715695172162</v>
      </c>
      <c r="H40" s="184">
        <v>510.96340627059067</v>
      </c>
      <c r="I40" s="184">
        <v>616.4157153300164</v>
      </c>
      <c r="J40" s="184">
        <v>584.6664165998577</v>
      </c>
      <c r="K40" s="184">
        <v>513.6602674890909</v>
      </c>
      <c r="L40" s="184">
        <v>471.73873948088334</v>
      </c>
      <c r="M40" s="184">
        <v>455.21267688879595</v>
      </c>
      <c r="N40" s="194">
        <v>428.68287147798395</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1664.9754958058961</v>
      </c>
      <c r="H41" s="184">
        <v>1733.6278639139573</v>
      </c>
      <c r="I41" s="184">
        <v>2287.7980272284367</v>
      </c>
      <c r="J41" s="184">
        <v>2198.859657821863</v>
      </c>
      <c r="K41" s="184">
        <v>2088.0521710249886</v>
      </c>
      <c r="L41" s="184">
        <v>2687.1777587108586</v>
      </c>
      <c r="M41" s="184">
        <v>2476.43457795842</v>
      </c>
      <c r="N41" s="194">
        <v>2454.813143460919</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2086.2043562324116</v>
      </c>
      <c r="H42" s="185">
        <v>2443.117906921631</v>
      </c>
      <c r="I42" s="185">
        <v>2508.2054305282654</v>
      </c>
      <c r="J42" s="185">
        <v>2672.7201981650114</v>
      </c>
      <c r="K42" s="185">
        <v>2402.48802260255</v>
      </c>
      <c r="L42" s="185">
        <v>1771.7954186829052</v>
      </c>
      <c r="M42" s="185">
        <v>1458.6016917059046</v>
      </c>
      <c r="N42" s="193">
        <v>1324.5303161692316</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53078.97383803681</v>
      </c>
      <c r="H43" s="185">
        <v>52861.469089226914</v>
      </c>
      <c r="I43" s="185">
        <v>51738.3832024501</v>
      </c>
      <c r="J43" s="185">
        <v>49351.666724011375</v>
      </c>
      <c r="K43" s="185">
        <v>45535.38846649502</v>
      </c>
      <c r="L43" s="185">
        <v>38329.38797096124</v>
      </c>
      <c r="M43" s="185">
        <v>38237.73380887679</v>
      </c>
      <c r="N43" s="193">
        <v>40351.650175479066</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5059.118702646039</v>
      </c>
      <c r="H44" s="184">
        <v>5355.27064689209</v>
      </c>
      <c r="I44" s="184">
        <v>5320.136155895808</v>
      </c>
      <c r="J44" s="184">
        <v>5228.240772550219</v>
      </c>
      <c r="K44" s="184">
        <v>4973.037101637585</v>
      </c>
      <c r="L44" s="184">
        <v>4388.250905636592</v>
      </c>
      <c r="M44" s="184">
        <v>4174.680397317169</v>
      </c>
      <c r="N44" s="194">
        <v>4483.893988393234</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18391.52097177517</v>
      </c>
      <c r="H45" s="184">
        <v>17974.59726635745</v>
      </c>
      <c r="I45" s="184">
        <v>17279.216097625176</v>
      </c>
      <c r="J45" s="184">
        <v>16187.657590917383</v>
      </c>
      <c r="K45" s="184">
        <v>15266.312303680092</v>
      </c>
      <c r="L45" s="184">
        <v>12554.408865003874</v>
      </c>
      <c r="M45" s="184">
        <v>12707.168331653369</v>
      </c>
      <c r="N45" s="194">
        <v>13677.52458756969</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29628.334163615596</v>
      </c>
      <c r="H46" s="184">
        <v>29531.601175977376</v>
      </c>
      <c r="I46" s="184">
        <v>29139.030948929118</v>
      </c>
      <c r="J46" s="184">
        <v>27935.76836054377</v>
      </c>
      <c r="K46" s="184">
        <v>25296.039061177336</v>
      </c>
      <c r="L46" s="184">
        <v>21386.728200320777</v>
      </c>
      <c r="M46" s="184">
        <v>21355.885079906253</v>
      </c>
      <c r="N46" s="194">
        <v>22190.231599516144</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87848.1027519391</v>
      </c>
      <c r="H47" s="185">
        <v>84617.71936787434</v>
      </c>
      <c r="I47" s="185">
        <v>83298.07878624734</v>
      </c>
      <c r="J47" s="185">
        <v>82596.97401952565</v>
      </c>
      <c r="K47" s="185">
        <v>80987.46514846919</v>
      </c>
      <c r="L47" s="185">
        <v>75989.34634392717</v>
      </c>
      <c r="M47" s="185">
        <v>72318.94361494886</v>
      </c>
      <c r="N47" s="193">
        <v>76229.61330882309</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81508.72911505142</v>
      </c>
      <c r="H48" s="184">
        <v>78710.40333887053</v>
      </c>
      <c r="I48" s="184">
        <v>76451.66908896032</v>
      </c>
      <c r="J48" s="184">
        <v>75857.77172772674</v>
      </c>
      <c r="K48" s="184">
        <v>74021.0361238702</v>
      </c>
      <c r="L48" s="184">
        <v>70312.60695646126</v>
      </c>
      <c r="M48" s="184">
        <v>66522.29365727227</v>
      </c>
      <c r="N48" s="194">
        <v>70445.64042412641</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482.58562680906186</v>
      </c>
      <c r="H49" s="184">
        <v>331.0793021462147</v>
      </c>
      <c r="I49" s="184">
        <v>283.0604538885839</v>
      </c>
      <c r="J49" s="184">
        <v>278.9818754321999</v>
      </c>
      <c r="K49" s="184">
        <v>266.7093586488289</v>
      </c>
      <c r="L49" s="184">
        <v>271.3932278716427</v>
      </c>
      <c r="M49" s="184">
        <v>249.73012643725926</v>
      </c>
      <c r="N49" s="194">
        <v>265.1579874452929</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1127.2082321003545</v>
      </c>
      <c r="H50" s="184">
        <v>1073.6185455580699</v>
      </c>
      <c r="I50" s="184">
        <v>1204.5611963727133</v>
      </c>
      <c r="J50" s="184">
        <v>1283.5016372547625</v>
      </c>
      <c r="K50" s="184">
        <v>1831.4656996688775</v>
      </c>
      <c r="L50" s="184">
        <v>1324.667434850838</v>
      </c>
      <c r="M50" s="184">
        <v>1534.408143303196</v>
      </c>
      <c r="N50" s="194">
        <v>1427.64410532258</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2387.9968555150344</v>
      </c>
      <c r="H51" s="184">
        <v>1940.3154517724947</v>
      </c>
      <c r="I51" s="184">
        <v>2914.1394403463055</v>
      </c>
      <c r="J51" s="184">
        <v>2857.58677992469</v>
      </c>
      <c r="K51" s="184">
        <v>2736.682586688532</v>
      </c>
      <c r="L51" s="184">
        <v>2367.981685879394</v>
      </c>
      <c r="M51" s="184">
        <v>2414.945235224242</v>
      </c>
      <c r="N51" s="194">
        <v>2512.7057319264445</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2341.582922463238</v>
      </c>
      <c r="H52" s="184">
        <v>2562.302729527028</v>
      </c>
      <c r="I52" s="184">
        <v>2444.6486066794214</v>
      </c>
      <c r="J52" s="184">
        <v>2319.131999187238</v>
      </c>
      <c r="K52" s="184">
        <v>2131.57137959274</v>
      </c>
      <c r="L52" s="184">
        <v>1712.6970388640527</v>
      </c>
      <c r="M52" s="184">
        <v>1597.5664527118872</v>
      </c>
      <c r="N52" s="194">
        <v>1578.4650600023585</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6374.953704664529</v>
      </c>
      <c r="H53" s="185">
        <v>6124.120644656938</v>
      </c>
      <c r="I53" s="185">
        <v>5610.841063570259</v>
      </c>
      <c r="J53" s="185">
        <v>5429.414881856911</v>
      </c>
      <c r="K53" s="185">
        <v>5285.297071987552</v>
      </c>
      <c r="L53" s="185">
        <v>4420.115666935337</v>
      </c>
      <c r="M53" s="185">
        <v>4368.822571227885</v>
      </c>
      <c r="N53" s="193">
        <v>4581.697989695193</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5409.54389718712</v>
      </c>
      <c r="H54" s="185">
        <v>5811.244778058623</v>
      </c>
      <c r="I54" s="185">
        <v>6149.708697308261</v>
      </c>
      <c r="J54" s="185">
        <v>5701.457143305741</v>
      </c>
      <c r="K54" s="185">
        <v>5557.082075717765</v>
      </c>
      <c r="L54" s="185">
        <v>4892.32469477576</v>
      </c>
      <c r="M54" s="185">
        <v>5131.864031877435</v>
      </c>
      <c r="N54" s="193">
        <v>5773.8499558063795</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1489.7361538517985</v>
      </c>
      <c r="H55" s="238">
        <v>1986.397943752092</v>
      </c>
      <c r="I55" s="238">
        <v>1834.040718336361</v>
      </c>
      <c r="J55" s="238">
        <v>1611.678943877525</v>
      </c>
      <c r="K55" s="238">
        <v>1537.2765541270899</v>
      </c>
      <c r="L55" s="238">
        <v>1227.8048897254719</v>
      </c>
      <c r="M55" s="238">
        <v>1247.4394482742227</v>
      </c>
      <c r="N55" s="239">
        <v>1270.852772208973</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965.8197579088594</v>
      </c>
      <c r="H56" s="184">
        <v>1287.8843811139939</v>
      </c>
      <c r="I56" s="184">
        <v>1212.4521759105066</v>
      </c>
      <c r="J56" s="184">
        <v>1024.1591019250086</v>
      </c>
      <c r="K56" s="184">
        <v>968.675128518676</v>
      </c>
      <c r="L56" s="184">
        <v>756.7519529979285</v>
      </c>
      <c r="M56" s="184">
        <v>752.676436433884</v>
      </c>
      <c r="N56" s="194">
        <v>723.6515514081556</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523.9163959429391</v>
      </c>
      <c r="H57" s="184">
        <v>698.5135626380983</v>
      </c>
      <c r="I57" s="184">
        <v>621.5885424258543</v>
      </c>
      <c r="J57" s="184">
        <v>587.5198419525162</v>
      </c>
      <c r="K57" s="184">
        <v>568.6014256084138</v>
      </c>
      <c r="L57" s="184">
        <v>471.05293672754345</v>
      </c>
      <c r="M57" s="184">
        <v>494.7630118403387</v>
      </c>
      <c r="N57" s="194">
        <v>547.2012208008173</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1761.4087593157526</v>
      </c>
      <c r="H58" s="238">
        <v>1506.1698694383992</v>
      </c>
      <c r="I58" s="238">
        <v>1831.6772638024224</v>
      </c>
      <c r="J58" s="238">
        <v>1966.0197045881862</v>
      </c>
      <c r="K58" s="238">
        <v>1146.5762271642745</v>
      </c>
      <c r="L58" s="238">
        <v>1552.0884468882157</v>
      </c>
      <c r="M58" s="238">
        <v>1555.8077026091114</v>
      </c>
      <c r="N58" s="239">
        <v>1685.257732051524</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2158.398984019568</v>
      </c>
      <c r="H59" s="238">
        <v>2318.6769648681316</v>
      </c>
      <c r="I59" s="238">
        <v>2483.990715169479</v>
      </c>
      <c r="J59" s="238">
        <v>2123.7584948400295</v>
      </c>
      <c r="K59" s="238">
        <v>2873.2292944264013</v>
      </c>
      <c r="L59" s="238">
        <v>2112.4313581620736</v>
      </c>
      <c r="M59" s="238">
        <v>2328.6168809941028</v>
      </c>
      <c r="N59" s="239">
        <v>2817.739451545881</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8076.024351012946</v>
      </c>
      <c r="H60" s="185">
        <v>8098.39161683545</v>
      </c>
      <c r="I60" s="185">
        <v>7986.11287017856</v>
      </c>
      <c r="J60" s="185">
        <v>7916.658415103362</v>
      </c>
      <c r="K60" s="185">
        <v>7494.389434009364</v>
      </c>
      <c r="L60" s="185">
        <v>6361.60811570397</v>
      </c>
      <c r="M60" s="185">
        <v>6267.536896999002</v>
      </c>
      <c r="N60" s="193">
        <v>6364.523656948246</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5436.907465432004</v>
      </c>
      <c r="H61" s="184">
        <v>5663.295724860969</v>
      </c>
      <c r="I61" s="184">
        <v>5554.118154755732</v>
      </c>
      <c r="J61" s="184">
        <v>5436.273090128731</v>
      </c>
      <c r="K61" s="184">
        <v>5128.673751236389</v>
      </c>
      <c r="L61" s="184">
        <v>4376.599674889601</v>
      </c>
      <c r="M61" s="184">
        <v>4321.986716043198</v>
      </c>
      <c r="N61" s="194">
        <v>4253.511633302643</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770.0341045461635</v>
      </c>
      <c r="H62" s="184">
        <v>783.4023636531447</v>
      </c>
      <c r="I62" s="184">
        <v>753.9419963264162</v>
      </c>
      <c r="J62" s="184">
        <v>742.9725627804194</v>
      </c>
      <c r="K62" s="184">
        <v>699.957385109939</v>
      </c>
      <c r="L62" s="184">
        <v>582.687984814985</v>
      </c>
      <c r="M62" s="184">
        <v>532.3230487438874</v>
      </c>
      <c r="N62" s="194">
        <v>539.4836752097789</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1869.0827810347785</v>
      </c>
      <c r="H63" s="184">
        <v>1651.6935283213363</v>
      </c>
      <c r="I63" s="184">
        <v>1678.0527190964126</v>
      </c>
      <c r="J63" s="184">
        <v>1737.4127621942112</v>
      </c>
      <c r="K63" s="184">
        <v>1665.7582976630358</v>
      </c>
      <c r="L63" s="184">
        <v>1402.3204559993835</v>
      </c>
      <c r="M63" s="184">
        <v>1413.2271322119168</v>
      </c>
      <c r="N63" s="194">
        <v>1571.5283484358242</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4471.982449540788</v>
      </c>
      <c r="H64" s="185">
        <v>4683.43642171586</v>
      </c>
      <c r="I64" s="185">
        <v>4632.370886519675</v>
      </c>
      <c r="J64" s="185">
        <v>4530.989598248589</v>
      </c>
      <c r="K64" s="185">
        <v>4186.681642577263</v>
      </c>
      <c r="L64" s="185">
        <v>3598.31552491429</v>
      </c>
      <c r="M64" s="185">
        <v>3582.2929116353775</v>
      </c>
      <c r="N64" s="193">
        <v>3731.2063066319743</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10967.612380140006</v>
      </c>
      <c r="H65" s="185">
        <v>11646.743499264403</v>
      </c>
      <c r="I65" s="185">
        <v>11375.306671846527</v>
      </c>
      <c r="J65" s="185">
        <v>11846.411754855793</v>
      </c>
      <c r="K65" s="185">
        <v>11160.001461274649</v>
      </c>
      <c r="L65" s="185">
        <v>9994.750885393762</v>
      </c>
      <c r="M65" s="185">
        <v>10342.01034833963</v>
      </c>
      <c r="N65" s="193">
        <v>11180.562648648967</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7361.277970808983</v>
      </c>
      <c r="H66" s="238">
        <v>7867.979156937468</v>
      </c>
      <c r="I66" s="238">
        <v>7837.215234540428</v>
      </c>
      <c r="J66" s="238">
        <v>7955.521595310336</v>
      </c>
      <c r="K66" s="238">
        <v>7739.362721642759</v>
      </c>
      <c r="L66" s="238">
        <v>7164.964991689861</v>
      </c>
      <c r="M66" s="238">
        <v>7517.435842544741</v>
      </c>
      <c r="N66" s="239">
        <v>7943.951140283133</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4631.432903335733</v>
      </c>
      <c r="H67" s="184">
        <v>4950.229796334578</v>
      </c>
      <c r="I67" s="184">
        <v>5001.0697938140975</v>
      </c>
      <c r="J67" s="184">
        <v>5008.778107851996</v>
      </c>
      <c r="K67" s="184">
        <v>5040.945816167604</v>
      </c>
      <c r="L67" s="184">
        <v>4781.520587175702</v>
      </c>
      <c r="M67" s="184">
        <v>5082.445704557658</v>
      </c>
      <c r="N67" s="194">
        <v>5396.25314870038</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2729.8450674732503</v>
      </c>
      <c r="H68" s="184">
        <v>2917.74936060289</v>
      </c>
      <c r="I68" s="184">
        <v>2836.1454407263313</v>
      </c>
      <c r="J68" s="184">
        <v>2946.74348745834</v>
      </c>
      <c r="K68" s="184">
        <v>2698.4169054751555</v>
      </c>
      <c r="L68" s="184">
        <v>2383.444404514159</v>
      </c>
      <c r="M68" s="184">
        <v>2434.990137987082</v>
      </c>
      <c r="N68" s="194">
        <v>2547.6979915827533</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1253.1761923985603</v>
      </c>
      <c r="H69" s="238">
        <v>1263.6304379668375</v>
      </c>
      <c r="I69" s="238">
        <v>1276.2654483268493</v>
      </c>
      <c r="J69" s="238">
        <v>1232.1914195035263</v>
      </c>
      <c r="K69" s="238">
        <v>1196.9393546805354</v>
      </c>
      <c r="L69" s="238">
        <v>1033.6899663035222</v>
      </c>
      <c r="M69" s="238">
        <v>986.240838039441</v>
      </c>
      <c r="N69" s="239">
        <v>1043.0853031539305</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2353.158216932462</v>
      </c>
      <c r="H70" s="238">
        <v>2515.133904360097</v>
      </c>
      <c r="I70" s="238">
        <v>2261.8259889792494</v>
      </c>
      <c r="J70" s="238">
        <v>2658.698740041931</v>
      </c>
      <c r="K70" s="238">
        <v>2223.6993849513556</v>
      </c>
      <c r="L70" s="238">
        <v>1796.0959274003776</v>
      </c>
      <c r="M70" s="238">
        <v>1838.3336677554496</v>
      </c>
      <c r="N70" s="239">
        <v>2193.5262052119037</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1397.8259032115684</v>
      </c>
      <c r="H71" s="184">
        <v>1494.0428978648215</v>
      </c>
      <c r="I71" s="184">
        <v>1420.4361748971044</v>
      </c>
      <c r="J71" s="184">
        <v>1474.51477844114</v>
      </c>
      <c r="K71" s="184">
        <v>1319.6297675395695</v>
      </c>
      <c r="L71" s="184">
        <v>1082.6612632881588</v>
      </c>
      <c r="M71" s="184">
        <v>1100.3439436000347</v>
      </c>
      <c r="N71" s="194">
        <v>1284.471970310805</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955.3323137208935</v>
      </c>
      <c r="H72" s="184">
        <v>1021.0910064952755</v>
      </c>
      <c r="I72" s="184">
        <v>841.3898140821451</v>
      </c>
      <c r="J72" s="184">
        <v>1184.1839616007912</v>
      </c>
      <c r="K72" s="184">
        <v>904.069617411786</v>
      </c>
      <c r="L72" s="184">
        <v>713.4346641122188</v>
      </c>
      <c r="M72" s="184">
        <v>737.9897241554149</v>
      </c>
      <c r="N72" s="194">
        <v>909.0542349010988</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8691.008963949276</v>
      </c>
      <c r="H73" s="185">
        <v>9112.206440386579</v>
      </c>
      <c r="I73" s="185">
        <v>9730.342316225257</v>
      </c>
      <c r="J73" s="185">
        <v>9462.041345686634</v>
      </c>
      <c r="K73" s="185">
        <v>9124.606120814458</v>
      </c>
      <c r="L73" s="185">
        <v>8006.4548104771375</v>
      </c>
      <c r="M73" s="185">
        <v>8165.987705205314</v>
      </c>
      <c r="N73" s="193">
        <v>9082.60689625032</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360.8723445238454</v>
      </c>
      <c r="H74" s="184">
        <v>378.3615130956365</v>
      </c>
      <c r="I74" s="184">
        <v>427.7852706428884</v>
      </c>
      <c r="J74" s="184">
        <v>413.7785657330951</v>
      </c>
      <c r="K74" s="184">
        <v>451.55219781615034</v>
      </c>
      <c r="L74" s="184">
        <v>367.8176131321179</v>
      </c>
      <c r="M74" s="184">
        <v>394.16957343541804</v>
      </c>
      <c r="N74" s="194">
        <v>483.08203613739096</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1505.9480531091237</v>
      </c>
      <c r="H75" s="184">
        <v>1578.9316988798678</v>
      </c>
      <c r="I75" s="184">
        <v>1914.3981724902735</v>
      </c>
      <c r="J75" s="184">
        <v>2251.7783825806555</v>
      </c>
      <c r="K75" s="184">
        <v>2348.105747640586</v>
      </c>
      <c r="L75" s="184">
        <v>2292.5106129167184</v>
      </c>
      <c r="M75" s="184">
        <v>2697.453632532926</v>
      </c>
      <c r="N75" s="194">
        <v>3125.823871540129</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423.3310195375879</v>
      </c>
      <c r="H76" s="184">
        <v>443.84715959295823</v>
      </c>
      <c r="I76" s="184">
        <v>446.6929069143972</v>
      </c>
      <c r="J76" s="184">
        <v>390.9178714936976</v>
      </c>
      <c r="K76" s="184">
        <v>397.8858668767617</v>
      </c>
      <c r="L76" s="184">
        <v>283.53134543373557</v>
      </c>
      <c r="M76" s="184">
        <v>288.2882158967425</v>
      </c>
      <c r="N76" s="194">
        <v>312.9691723801049</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6400.85754677872</v>
      </c>
      <c r="H77" s="184">
        <v>6711.066068818118</v>
      </c>
      <c r="I77" s="184">
        <v>6941.465966177697</v>
      </c>
      <c r="J77" s="184">
        <v>6405.566525879187</v>
      </c>
      <c r="K77" s="184">
        <v>5927.06230848096</v>
      </c>
      <c r="L77" s="184">
        <v>5062.595238994567</v>
      </c>
      <c r="M77" s="184">
        <v>4786.076283340229</v>
      </c>
      <c r="N77" s="194">
        <v>5160.731816192694</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21327.202237301426</v>
      </c>
      <c r="H78" s="185">
        <v>23392.92816543215</v>
      </c>
      <c r="I78" s="185">
        <v>22927.872433738452</v>
      </c>
      <c r="J78" s="185">
        <v>21761.094846482498</v>
      </c>
      <c r="K78" s="185">
        <v>20552.9821355318</v>
      </c>
      <c r="L78" s="185">
        <v>17395.721039423817</v>
      </c>
      <c r="M78" s="185">
        <v>17060.952833849715</v>
      </c>
      <c r="N78" s="193">
        <v>17628.217890810793</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24555.291281054015</v>
      </c>
      <c r="H79" s="185">
        <v>25997.801659436722</v>
      </c>
      <c r="I79" s="185">
        <v>25522.945512003047</v>
      </c>
      <c r="J79" s="185">
        <v>24796.99504147449</v>
      </c>
      <c r="K79" s="185">
        <v>23293.63285620267</v>
      </c>
      <c r="L79" s="185">
        <v>19875.753243634346</v>
      </c>
      <c r="M79" s="185">
        <v>19748.99010540027</v>
      </c>
      <c r="N79" s="193">
        <v>20660.559586579948</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16915.557900727974</v>
      </c>
      <c r="H80" s="185">
        <v>18132.247896813966</v>
      </c>
      <c r="I80" s="185">
        <v>18066.24645742673</v>
      </c>
      <c r="J80" s="185">
        <v>17726.182313228837</v>
      </c>
      <c r="K80" s="185">
        <v>15054.993082091423</v>
      </c>
      <c r="L80" s="185">
        <v>14536.743845119709</v>
      </c>
      <c r="M80" s="185">
        <v>14533.151809538287</v>
      </c>
      <c r="N80" s="193">
        <v>15289.075219494096</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13279.482252457528</v>
      </c>
      <c r="H81" s="184">
        <v>14234.639233065967</v>
      </c>
      <c r="I81" s="184">
        <v>14128.731203885005</v>
      </c>
      <c r="J81" s="184">
        <v>13878.727472738234</v>
      </c>
      <c r="K81" s="184">
        <v>13225.189980661624</v>
      </c>
      <c r="L81" s="184">
        <v>11352.886984172776</v>
      </c>
      <c r="M81" s="184">
        <v>11332.16881417584</v>
      </c>
      <c r="N81" s="194">
        <v>11879.281988065364</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3636.0756482704455</v>
      </c>
      <c r="H82" s="184">
        <v>3897.6086637479984</v>
      </c>
      <c r="I82" s="184">
        <v>3937.5152535417246</v>
      </c>
      <c r="J82" s="184">
        <v>3847.454840490603</v>
      </c>
      <c r="K82" s="184">
        <v>1829.8031014298003</v>
      </c>
      <c r="L82" s="184">
        <v>3183.856860946934</v>
      </c>
      <c r="M82" s="184">
        <v>3200.982995362447</v>
      </c>
      <c r="N82" s="194">
        <v>3409.7932314287323</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3383.5757194761136</v>
      </c>
      <c r="H83" s="185">
        <v>3548.3518824289504</v>
      </c>
      <c r="I83" s="185">
        <v>3507.3665283648966</v>
      </c>
      <c r="J83" s="185">
        <v>3504.5444268996403</v>
      </c>
      <c r="K83" s="185">
        <v>3148.703590291536</v>
      </c>
      <c r="L83" s="185">
        <v>2529.707994217074</v>
      </c>
      <c r="M83" s="185">
        <v>2545.931032770017</v>
      </c>
      <c r="N83" s="193">
        <v>2654.6177761475324</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2444.592983927718</v>
      </c>
      <c r="H84" s="184">
        <v>2563.64179065441</v>
      </c>
      <c r="I84" s="184">
        <v>2531.259805848251</v>
      </c>
      <c r="J84" s="184">
        <v>2484.957463822511</v>
      </c>
      <c r="K84" s="184">
        <v>2264.5604402829044</v>
      </c>
      <c r="L84" s="184">
        <v>1713.7966913022572</v>
      </c>
      <c r="M84" s="184">
        <v>1755.8351021338099</v>
      </c>
      <c r="N84" s="194">
        <v>1829.6757087233536</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938.9827355483951</v>
      </c>
      <c r="H85" s="184">
        <v>984.7100917745414</v>
      </c>
      <c r="I85" s="184">
        <v>976.1067225166457</v>
      </c>
      <c r="J85" s="184">
        <v>1019.5869630771293</v>
      </c>
      <c r="K85" s="184">
        <v>884.1431500086319</v>
      </c>
      <c r="L85" s="184">
        <v>815.911302914817</v>
      </c>
      <c r="M85" s="184">
        <v>790.0959306362035</v>
      </c>
      <c r="N85" s="194">
        <v>824.9420674241828</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4704.9392428420115</v>
      </c>
      <c r="H86" s="185">
        <v>4966.140119078725</v>
      </c>
      <c r="I86" s="185">
        <v>4749.836571614788</v>
      </c>
      <c r="J86" s="185">
        <v>4943.156206245923</v>
      </c>
      <c r="K86" s="185">
        <v>4677.260433472791</v>
      </c>
      <c r="L86" s="185">
        <v>4694.199756777475</v>
      </c>
      <c r="M86" s="185">
        <v>4577.401633733477</v>
      </c>
      <c r="N86" s="193">
        <v>4965.75427139515</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1726.5983095269057</v>
      </c>
      <c r="H87" s="184">
        <v>1794.7917928895577</v>
      </c>
      <c r="I87" s="184">
        <v>1725.321809775185</v>
      </c>
      <c r="J87" s="184">
        <v>1783.1341506730064</v>
      </c>
      <c r="K87" s="184">
        <v>1678.6922695081407</v>
      </c>
      <c r="L87" s="184">
        <v>2115.64673656977</v>
      </c>
      <c r="M87" s="184">
        <v>2053.311297123423</v>
      </c>
      <c r="N87" s="194">
        <v>2125.103353948299</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668.3606359458989</v>
      </c>
      <c r="H88" s="184">
        <v>676.6850138056578</v>
      </c>
      <c r="I88" s="184">
        <v>560.1387245434504</v>
      </c>
      <c r="J88" s="184">
        <v>589.805911376456</v>
      </c>
      <c r="K88" s="184">
        <v>571.6901353027671</v>
      </c>
      <c r="L88" s="184">
        <v>506.45822705948297</v>
      </c>
      <c r="M88" s="184">
        <v>487.78858029183124</v>
      </c>
      <c r="N88" s="194">
        <v>540.9363896739743</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2309.9802973692076</v>
      </c>
      <c r="H89" s="184">
        <v>2494.6633123835095</v>
      </c>
      <c r="I89" s="184">
        <v>2464.3760372961547</v>
      </c>
      <c r="J89" s="184">
        <v>2570.2161441964618</v>
      </c>
      <c r="K89" s="184">
        <v>2426.878028661883</v>
      </c>
      <c r="L89" s="184">
        <v>2072.0947931482224</v>
      </c>
      <c r="M89" s="184">
        <v>2036.3017563182236</v>
      </c>
      <c r="N89" s="194">
        <v>2299.7145277728764</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114006.7315669287</v>
      </c>
      <c r="H92" s="191">
        <v>115055.55204031168</v>
      </c>
      <c r="I92" s="191">
        <v>121994.89835626485</v>
      </c>
      <c r="J92" s="191">
        <v>111679.06027039283</v>
      </c>
      <c r="K92" s="191">
        <v>112866.03282216302</v>
      </c>
      <c r="L92" s="191">
        <v>107726.37927619537</v>
      </c>
      <c r="M92" s="191">
        <v>99787.6681201412</v>
      </c>
      <c r="N92" s="195">
        <v>100523.68311215732</v>
      </c>
      <c r="O92" s="377" t="s">
        <v>668</v>
      </c>
      <c r="P92" s="378"/>
      <c r="Q92" s="378"/>
      <c r="R92" s="378"/>
      <c r="S92" s="26"/>
    </row>
    <row r="93" spans="1:19" ht="12.75">
      <c r="A93" s="68" t="str">
        <f>Parameters!R91</f>
        <v>HH_TRA</v>
      </c>
      <c r="B93" s="205"/>
      <c r="C93" s="242"/>
      <c r="D93" s="243"/>
      <c r="E93" s="374" t="s">
        <v>126</v>
      </c>
      <c r="F93" s="374"/>
      <c r="G93" s="186">
        <v>45556.58467103463</v>
      </c>
      <c r="H93" s="186">
        <v>45412.405521792614</v>
      </c>
      <c r="I93" s="186">
        <v>43808.54536854864</v>
      </c>
      <c r="J93" s="186">
        <v>41270.92177195079</v>
      </c>
      <c r="K93" s="186">
        <v>38830.70301790788</v>
      </c>
      <c r="L93" s="186">
        <v>35118.221406165125</v>
      </c>
      <c r="M93" s="186">
        <v>32728.16131176787</v>
      </c>
      <c r="N93" s="196">
        <v>34218.47073008583</v>
      </c>
      <c r="O93" s="190"/>
      <c r="P93" s="187"/>
      <c r="Q93" s="379" t="s">
        <v>126</v>
      </c>
      <c r="R93" s="379"/>
      <c r="S93" s="26"/>
    </row>
    <row r="94" spans="1:19" ht="12.75">
      <c r="A94" s="62" t="str">
        <f>Parameters!R92</f>
        <v>HH_HEAT</v>
      </c>
      <c r="B94" s="206"/>
      <c r="C94" s="242"/>
      <c r="D94" s="243"/>
      <c r="E94" s="374" t="s">
        <v>676</v>
      </c>
      <c r="F94" s="374"/>
      <c r="G94" s="186">
        <v>68450.14689589407</v>
      </c>
      <c r="H94" s="186">
        <v>69643.14651851906</v>
      </c>
      <c r="I94" s="186">
        <v>78186.35298771621</v>
      </c>
      <c r="J94" s="186">
        <v>70408.13849844204</v>
      </c>
      <c r="K94" s="186">
        <v>74035.32980425515</v>
      </c>
      <c r="L94" s="186">
        <v>72608.15787003023</v>
      </c>
      <c r="M94" s="186">
        <v>67059.50680837332</v>
      </c>
      <c r="N94" s="196">
        <v>66305.21238207149</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14" s="26" customFormat="1" ht="12.75">
      <c r="A109" s="52"/>
      <c r="B109" s="181"/>
      <c r="G109" s="13"/>
      <c r="H109" s="13"/>
      <c r="I109" s="13"/>
      <c r="J109" s="13"/>
      <c r="K109" s="13"/>
      <c r="L109" s="13"/>
      <c r="M109" s="13"/>
      <c r="N109" s="13"/>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1.xml><?xml version="1.0" encoding="utf-8"?>
<worksheet xmlns="http://schemas.openxmlformats.org/spreadsheetml/2006/main" xmlns:r="http://schemas.openxmlformats.org/officeDocument/2006/relationships">
  <sheetPr>
    <tabColor rgb="FF92D050"/>
  </sheetPr>
  <dimension ref="A2:V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2" ht="20.25" customHeight="1">
      <c r="C2" s="245" t="s">
        <v>695</v>
      </c>
      <c r="D2" s="246"/>
      <c r="E2" s="246"/>
      <c r="F2" s="246"/>
      <c r="G2" s="247"/>
      <c r="H2" s="247"/>
      <c r="I2" s="247"/>
      <c r="J2" s="247"/>
      <c r="K2" s="247"/>
      <c r="L2" s="247"/>
      <c r="M2" s="247"/>
      <c r="N2" s="247"/>
      <c r="O2" s="248"/>
      <c r="P2" s="248"/>
      <c r="Q2" s="69"/>
      <c r="R2" s="249"/>
      <c r="S2" s="69"/>
      <c r="T2" s="69"/>
      <c r="U2" s="69"/>
      <c r="V2" s="69"/>
    </row>
    <row r="3" spans="1:22" ht="27.75" customHeight="1">
      <c r="A3" s="53" t="s">
        <v>555</v>
      </c>
      <c r="B3" s="198"/>
      <c r="C3" s="213" t="s">
        <v>696</v>
      </c>
      <c r="D3" s="250"/>
      <c r="E3" s="250"/>
      <c r="F3" s="250"/>
      <c r="G3" s="251"/>
      <c r="H3" s="251"/>
      <c r="I3" s="251"/>
      <c r="J3" s="247"/>
      <c r="K3" s="247"/>
      <c r="L3" s="247"/>
      <c r="M3" s="247"/>
      <c r="N3" s="247"/>
      <c r="O3" s="215"/>
      <c r="P3" s="215"/>
      <c r="Q3" s="216"/>
      <c r="R3" s="216"/>
      <c r="S3" s="69"/>
      <c r="T3" s="69"/>
      <c r="U3" s="69"/>
      <c r="V3" s="69"/>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803841.0893445215</v>
      </c>
      <c r="H7" s="185">
        <v>665092.4074886978</v>
      </c>
      <c r="I7" s="185">
        <v>711694.375193379</v>
      </c>
      <c r="J7" s="185">
        <v>687661.0544261272</v>
      </c>
      <c r="K7" s="185">
        <v>649725.6721418978</v>
      </c>
      <c r="L7" s="185">
        <v>616978.8474210493</v>
      </c>
      <c r="M7" s="185">
        <v>585019.8780927169</v>
      </c>
      <c r="N7" s="193">
        <v>562763.9188726867</v>
      </c>
      <c r="O7" s="369" t="s">
        <v>22</v>
      </c>
      <c r="P7" s="370"/>
      <c r="Q7" s="371" t="s">
        <v>339</v>
      </c>
      <c r="R7" s="370"/>
      <c r="S7" s="217"/>
    </row>
    <row r="8" spans="1:19" s="17" customFormat="1" ht="20.25" customHeight="1">
      <c r="A8" s="56" t="str">
        <f>Parameters!R5</f>
        <v>A</v>
      </c>
      <c r="B8" s="201"/>
      <c r="C8" s="233" t="s">
        <v>51</v>
      </c>
      <c r="D8" s="234"/>
      <c r="E8" s="362" t="s">
        <v>612</v>
      </c>
      <c r="F8" s="362"/>
      <c r="G8" s="185">
        <v>49259.64027347246</v>
      </c>
      <c r="H8" s="185">
        <v>48842.65166523506</v>
      </c>
      <c r="I8" s="185">
        <v>54594.89857507873</v>
      </c>
      <c r="J8" s="185">
        <v>49392.214574468046</v>
      </c>
      <c r="K8" s="185">
        <v>50259.65580170896</v>
      </c>
      <c r="L8" s="185">
        <v>49019.531246664184</v>
      </c>
      <c r="M8" s="185">
        <v>46168.19324516409</v>
      </c>
      <c r="N8" s="193">
        <v>41591.744095214955</v>
      </c>
      <c r="O8" s="226" t="s">
        <v>51</v>
      </c>
      <c r="P8" s="227"/>
      <c r="Q8" s="372" t="s">
        <v>50</v>
      </c>
      <c r="R8" s="372" t="s">
        <v>50</v>
      </c>
      <c r="S8" s="217"/>
    </row>
    <row r="9" spans="1:19" s="18" customFormat="1" ht="15" customHeight="1">
      <c r="A9" s="57" t="str">
        <f>Parameters!R6</f>
        <v>A01</v>
      </c>
      <c r="B9" s="202"/>
      <c r="C9" s="235" t="s">
        <v>121</v>
      </c>
      <c r="D9" s="235"/>
      <c r="E9" s="365" t="s">
        <v>709</v>
      </c>
      <c r="F9" s="365"/>
      <c r="G9" s="184">
        <v>48013.2352355983</v>
      </c>
      <c r="H9" s="184">
        <v>47597.14068893181</v>
      </c>
      <c r="I9" s="184">
        <v>53461.43649973457</v>
      </c>
      <c r="J9" s="184">
        <v>48329.83856227659</v>
      </c>
      <c r="K9" s="184">
        <v>49164.37449888542</v>
      </c>
      <c r="L9" s="184">
        <v>47943.18737783755</v>
      </c>
      <c r="M9" s="184">
        <v>45134.54201635981</v>
      </c>
      <c r="N9" s="194">
        <v>40658.186948447044</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1143.253789719496</v>
      </c>
      <c r="H10" s="184">
        <v>1142.2520646548019</v>
      </c>
      <c r="I10" s="184">
        <v>1062.1953625223944</v>
      </c>
      <c r="J10" s="184">
        <v>991.6310488745919</v>
      </c>
      <c r="K10" s="184">
        <v>1026.044614716433</v>
      </c>
      <c r="L10" s="184">
        <v>1008.6598083271914</v>
      </c>
      <c r="M10" s="184">
        <v>962.1091975055233</v>
      </c>
      <c r="N10" s="194">
        <v>875.2650870536844</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103.15124815466775</v>
      </c>
      <c r="H11" s="184">
        <v>103.25891164845507</v>
      </c>
      <c r="I11" s="184">
        <v>71.2667128217621</v>
      </c>
      <c r="J11" s="184">
        <v>70.74496331685742</v>
      </c>
      <c r="K11" s="184">
        <v>69.23668810710531</v>
      </c>
      <c r="L11" s="184">
        <v>67.68406049944385</v>
      </c>
      <c r="M11" s="184">
        <v>71.5420312987552</v>
      </c>
      <c r="N11" s="194">
        <v>58.292059714230675</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7702.016283482155</v>
      </c>
      <c r="H12" s="185">
        <v>5115.131550783397</v>
      </c>
      <c r="I12" s="185">
        <v>1953.9655787681454</v>
      </c>
      <c r="J12" s="185">
        <v>1949.8970311162986</v>
      </c>
      <c r="K12" s="185">
        <v>1326.5652937466514</v>
      </c>
      <c r="L12" s="185">
        <v>1263.092268109115</v>
      </c>
      <c r="M12" s="185">
        <v>1227.5571815343899</v>
      </c>
      <c r="N12" s="193">
        <v>1448.0279185173338</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198708.09993503918</v>
      </c>
      <c r="H13" s="185">
        <v>179647.17998438101</v>
      </c>
      <c r="I13" s="185">
        <v>167309.71109303363</v>
      </c>
      <c r="J13" s="185">
        <v>183174.55531812203</v>
      </c>
      <c r="K13" s="185">
        <v>175251.9097563623</v>
      </c>
      <c r="L13" s="185">
        <v>164320.79286825753</v>
      </c>
      <c r="M13" s="185">
        <v>170383.26138144435</v>
      </c>
      <c r="N13" s="193">
        <v>161408.54385046466</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18518.045594895382</v>
      </c>
      <c r="H14" s="238">
        <v>18558.955334377224</v>
      </c>
      <c r="I14" s="238">
        <v>16265.554193483398</v>
      </c>
      <c r="J14" s="238">
        <v>17017.741021650134</v>
      </c>
      <c r="K14" s="238">
        <v>17476.28810245957</v>
      </c>
      <c r="L14" s="238">
        <v>16558.53763094256</v>
      </c>
      <c r="M14" s="238">
        <v>16630.504819102815</v>
      </c>
      <c r="N14" s="239">
        <v>13836.270372403806</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776.2046544294054</v>
      </c>
      <c r="H15" s="238">
        <v>812.0295466752908</v>
      </c>
      <c r="I15" s="238">
        <v>529.9207952972266</v>
      </c>
      <c r="J15" s="238">
        <v>393.1393398173776</v>
      </c>
      <c r="K15" s="238">
        <v>334.2380281242564</v>
      </c>
      <c r="L15" s="238">
        <v>259.57252422394447</v>
      </c>
      <c r="M15" s="238">
        <v>266.3086571439751</v>
      </c>
      <c r="N15" s="239">
        <v>221.5793705792721</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9152.878086989005</v>
      </c>
      <c r="H16" s="238">
        <v>9932.372099099459</v>
      </c>
      <c r="I16" s="238">
        <v>10012.89911615738</v>
      </c>
      <c r="J16" s="238">
        <v>13573.701058807756</v>
      </c>
      <c r="K16" s="238">
        <v>11521.44029401508</v>
      </c>
      <c r="L16" s="238">
        <v>14757.346436985878</v>
      </c>
      <c r="M16" s="238">
        <v>14411.621099025273</v>
      </c>
      <c r="N16" s="239">
        <v>13081.36897149398</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2685.9827338095224</v>
      </c>
      <c r="H17" s="184">
        <v>2080.1329376804424</v>
      </c>
      <c r="I17" s="184">
        <v>2099.6565005966263</v>
      </c>
      <c r="J17" s="184">
        <v>2152.0806255275634</v>
      </c>
      <c r="K17" s="184">
        <v>942.1405902787</v>
      </c>
      <c r="L17" s="184">
        <v>870.7293609058602</v>
      </c>
      <c r="M17" s="184">
        <v>946.4474000483905</v>
      </c>
      <c r="N17" s="194">
        <v>811.7026560750832</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6448.675770182874</v>
      </c>
      <c r="H18" s="184">
        <v>7839.5361774847615</v>
      </c>
      <c r="I18" s="184">
        <v>7897.663799219736</v>
      </c>
      <c r="J18" s="184">
        <v>11406.182254637508</v>
      </c>
      <c r="K18" s="184">
        <v>10566.951595242685</v>
      </c>
      <c r="L18" s="184">
        <v>13869.033754005672</v>
      </c>
      <c r="M18" s="184">
        <v>13458.065088387706</v>
      </c>
      <c r="N18" s="194">
        <v>12263.552615514167</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18.219582996610143</v>
      </c>
      <c r="H19" s="184">
        <v>12.702983934254545</v>
      </c>
      <c r="I19" s="184">
        <v>15.578816341018726</v>
      </c>
      <c r="J19" s="184">
        <v>15.438178642684479</v>
      </c>
      <c r="K19" s="184">
        <v>12.348108493696428</v>
      </c>
      <c r="L19" s="184">
        <v>17.583322074346416</v>
      </c>
      <c r="M19" s="184">
        <v>7.10861058917637</v>
      </c>
      <c r="N19" s="194">
        <v>6.1136999047282785</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43038.55009585859</v>
      </c>
      <c r="H20" s="238">
        <v>41119.909058649035</v>
      </c>
      <c r="I20" s="238">
        <v>39507.40151477807</v>
      </c>
      <c r="J20" s="238">
        <v>38323.29722182198</v>
      </c>
      <c r="K20" s="238">
        <v>36170.287562880345</v>
      </c>
      <c r="L20" s="238">
        <v>22956.258417364737</v>
      </c>
      <c r="M20" s="238">
        <v>21607.84877390097</v>
      </c>
      <c r="N20" s="239">
        <v>26406.544978821395</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47577.7129518924</v>
      </c>
      <c r="H21" s="238">
        <v>46565.52730252184</v>
      </c>
      <c r="I21" s="238">
        <v>40462.90453590858</v>
      </c>
      <c r="J21" s="238">
        <v>43481.996624941006</v>
      </c>
      <c r="K21" s="238">
        <v>45148.43631687539</v>
      </c>
      <c r="L21" s="238">
        <v>47081.63029666663</v>
      </c>
      <c r="M21" s="238">
        <v>48472.550451513016</v>
      </c>
      <c r="N21" s="239">
        <v>43588.05033595398</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74.8026449730342</v>
      </c>
      <c r="H22" s="238">
        <v>20.6272836424791</v>
      </c>
      <c r="I22" s="238">
        <v>23.854754516676824</v>
      </c>
      <c r="J22" s="238">
        <v>22.483944018038287</v>
      </c>
      <c r="K22" s="238">
        <v>19.26228730739493</v>
      </c>
      <c r="L22" s="238">
        <v>19.559608436165068</v>
      </c>
      <c r="M22" s="238">
        <v>16.128482994785898</v>
      </c>
      <c r="N22" s="239">
        <v>17.513513128485325</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35111.43873229027</v>
      </c>
      <c r="H23" s="238">
        <v>28497.401291473157</v>
      </c>
      <c r="I23" s="238">
        <v>29172.67757066239</v>
      </c>
      <c r="J23" s="238">
        <v>34488.72714611177</v>
      </c>
      <c r="K23" s="238">
        <v>28986.68143072867</v>
      </c>
      <c r="L23" s="238">
        <v>26319.824437136132</v>
      </c>
      <c r="M23" s="238">
        <v>29900.4397114543</v>
      </c>
      <c r="N23" s="239">
        <v>25549.615922227684</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3742.0150526288</v>
      </c>
      <c r="H24" s="184">
        <v>4193.138157966118</v>
      </c>
      <c r="I24" s="184">
        <v>3101.7879753180255</v>
      </c>
      <c r="J24" s="184">
        <v>2990.5310223069314</v>
      </c>
      <c r="K24" s="184">
        <v>2729.611270382606</v>
      </c>
      <c r="L24" s="184">
        <v>3342.2014701217163</v>
      </c>
      <c r="M24" s="184">
        <v>3387.3197748788198</v>
      </c>
      <c r="N24" s="194">
        <v>2919.683549464176</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31369.423679661468</v>
      </c>
      <c r="H25" s="184">
        <v>24304.26313350704</v>
      </c>
      <c r="I25" s="184">
        <v>26070.889595344364</v>
      </c>
      <c r="J25" s="184">
        <v>31498.196123804843</v>
      </c>
      <c r="K25" s="184">
        <v>26257.070160346062</v>
      </c>
      <c r="L25" s="184">
        <v>22977.622967014417</v>
      </c>
      <c r="M25" s="184">
        <v>26513.11993657548</v>
      </c>
      <c r="N25" s="194">
        <v>22629.93237276351</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41588.74512073903</v>
      </c>
      <c r="H26" s="238">
        <v>31598.67340706152</v>
      </c>
      <c r="I26" s="238">
        <v>29148.456776740808</v>
      </c>
      <c r="J26" s="238">
        <v>34116.438034833765</v>
      </c>
      <c r="K26" s="238">
        <v>34043.04568242235</v>
      </c>
      <c r="L26" s="238">
        <v>34921.39903702186</v>
      </c>
      <c r="M26" s="238">
        <v>37731.89406985133</v>
      </c>
      <c r="N26" s="239">
        <v>37258.91365022723</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40490.66724969862</v>
      </c>
      <c r="H27" s="184">
        <v>30720.9194875882</v>
      </c>
      <c r="I27" s="184">
        <v>28446.800656959327</v>
      </c>
      <c r="J27" s="184">
        <v>33425.96551035251</v>
      </c>
      <c r="K27" s="184">
        <v>33418.1273616939</v>
      </c>
      <c r="L27" s="184">
        <v>34356.622165428176</v>
      </c>
      <c r="M27" s="184">
        <v>37229.98832033512</v>
      </c>
      <c r="N27" s="194">
        <v>36777.228623767696</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1098.077871040412</v>
      </c>
      <c r="H28" s="184">
        <v>877.7539194733201</v>
      </c>
      <c r="I28" s="184">
        <v>701.6561197814818</v>
      </c>
      <c r="J28" s="184">
        <v>690.4725244812606</v>
      </c>
      <c r="K28" s="184">
        <v>624.9183207284486</v>
      </c>
      <c r="L28" s="184">
        <v>564.7768715936811</v>
      </c>
      <c r="M28" s="184">
        <v>501.9057495162117</v>
      </c>
      <c r="N28" s="194">
        <v>481.68502645953276</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55.755168448563985</v>
      </c>
      <c r="H29" s="238">
        <v>66.46718814967787</v>
      </c>
      <c r="I29" s="238">
        <v>48.39032634102746</v>
      </c>
      <c r="J29" s="238">
        <v>38.54658477444293</v>
      </c>
      <c r="K29" s="238">
        <v>30.394910891361306</v>
      </c>
      <c r="L29" s="238">
        <v>48.24152268804584</v>
      </c>
      <c r="M29" s="238">
        <v>28.259998693703274</v>
      </c>
      <c r="N29" s="239">
        <v>400.9430930526772</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124.42922704668617</v>
      </c>
      <c r="H30" s="238">
        <v>111.28109724841832</v>
      </c>
      <c r="I30" s="238">
        <v>105.38303687988872</v>
      </c>
      <c r="J30" s="238">
        <v>98.88121300942699</v>
      </c>
      <c r="K30" s="238">
        <v>69.16416105998967</v>
      </c>
      <c r="L30" s="238">
        <v>76.29698398490699</v>
      </c>
      <c r="M30" s="238">
        <v>63.079396382206205</v>
      </c>
      <c r="N30" s="239">
        <v>56.0409679307136</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978.0127832110559</v>
      </c>
      <c r="H31" s="238">
        <v>704.4682445338091</v>
      </c>
      <c r="I31" s="238">
        <v>676.2595959199662</v>
      </c>
      <c r="J31" s="238">
        <v>573.9637562464596</v>
      </c>
      <c r="K31" s="238">
        <v>506.63570694882395</v>
      </c>
      <c r="L31" s="238">
        <v>523.8261022451643</v>
      </c>
      <c r="M31" s="238">
        <v>426.4063355369911</v>
      </c>
      <c r="N31" s="239">
        <v>402.081511912102</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1075.1113503124225</v>
      </c>
      <c r="H32" s="238">
        <v>1077.0267945429482</v>
      </c>
      <c r="I32" s="238">
        <v>791.3642844360064</v>
      </c>
      <c r="J32" s="238">
        <v>602.482247420427</v>
      </c>
      <c r="K32" s="238">
        <v>530.9781412246152</v>
      </c>
      <c r="L32" s="238">
        <v>484.4368055985342</v>
      </c>
      <c r="M32" s="238">
        <v>393.0571952645351</v>
      </c>
      <c r="N32" s="239">
        <v>310.6041722066419</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756.0914588038337</v>
      </c>
      <c r="H33" s="184">
        <v>780.3809566315754</v>
      </c>
      <c r="I33" s="184">
        <v>396.2314485043484</v>
      </c>
      <c r="J33" s="184">
        <v>266.0296082133995</v>
      </c>
      <c r="K33" s="184">
        <v>184.24415989089272</v>
      </c>
      <c r="L33" s="184">
        <v>113.27796054506422</v>
      </c>
      <c r="M33" s="184">
        <v>86.00729320787043</v>
      </c>
      <c r="N33" s="194">
        <v>43.63866263029228</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319.01989150858884</v>
      </c>
      <c r="H34" s="184">
        <v>296.64583791137295</v>
      </c>
      <c r="I34" s="184">
        <v>395.132835931658</v>
      </c>
      <c r="J34" s="184">
        <v>336.45263920702746</v>
      </c>
      <c r="K34" s="184">
        <v>346.73398133372257</v>
      </c>
      <c r="L34" s="184">
        <v>371.15884505347</v>
      </c>
      <c r="M34" s="184">
        <v>307.0499020566647</v>
      </c>
      <c r="N34" s="194">
        <v>266.96550957634963</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636.4135239533459</v>
      </c>
      <c r="H35" s="238">
        <v>582.4413364061431</v>
      </c>
      <c r="I35" s="238">
        <v>564.6445919122112</v>
      </c>
      <c r="J35" s="238">
        <v>443.1571246694441</v>
      </c>
      <c r="K35" s="238">
        <v>415.05713142447166</v>
      </c>
      <c r="L35" s="238">
        <v>313.86306496296214</v>
      </c>
      <c r="M35" s="238">
        <v>435.1623905804511</v>
      </c>
      <c r="N35" s="239">
        <v>279.016990526693</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209.32550739791168</v>
      </c>
      <c r="H36" s="184">
        <v>213.33982771639515</v>
      </c>
      <c r="I36" s="184">
        <v>160.94615794923956</v>
      </c>
      <c r="J36" s="184">
        <v>143.33033928430265</v>
      </c>
      <c r="K36" s="184">
        <v>233.19464947488552</v>
      </c>
      <c r="L36" s="184">
        <v>101.69411148757368</v>
      </c>
      <c r="M36" s="184">
        <v>251.68601103329934</v>
      </c>
      <c r="N36" s="194">
        <v>92.68757219495734</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427.08801655543425</v>
      </c>
      <c r="H37" s="184">
        <v>369.10150868974796</v>
      </c>
      <c r="I37" s="184">
        <v>403.6984339629717</v>
      </c>
      <c r="J37" s="184">
        <v>299.8267853851415</v>
      </c>
      <c r="K37" s="184">
        <v>181.8624819495861</v>
      </c>
      <c r="L37" s="184">
        <v>212.16895347538846</v>
      </c>
      <c r="M37" s="184">
        <v>183.47637954715174</v>
      </c>
      <c r="N37" s="194">
        <v>186.32941833173567</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524676.1132308485</v>
      </c>
      <c r="H38" s="185">
        <v>405328.9497240001</v>
      </c>
      <c r="I38" s="185">
        <v>459947.1899945596</v>
      </c>
      <c r="J38" s="185">
        <v>427820.96856566245</v>
      </c>
      <c r="K38" s="185">
        <v>399191.1187897462</v>
      </c>
      <c r="L38" s="185">
        <v>379469.96907532366</v>
      </c>
      <c r="M38" s="185">
        <v>346846.0894155378</v>
      </c>
      <c r="N38" s="193">
        <v>339290.9780480558</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4421.986903305878</v>
      </c>
      <c r="H39" s="185">
        <v>5589.793763691515</v>
      </c>
      <c r="I39" s="185">
        <v>3995.632724196729</v>
      </c>
      <c r="J39" s="185">
        <v>4039.4736883627775</v>
      </c>
      <c r="K39" s="185">
        <v>3710.2802089278102</v>
      </c>
      <c r="L39" s="185">
        <v>4192.898778796072</v>
      </c>
      <c r="M39" s="185">
        <v>3743.062271300184</v>
      </c>
      <c r="N39" s="193">
        <v>2813.2936035828343</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679.4595576115059</v>
      </c>
      <c r="H40" s="184">
        <v>594.990291306737</v>
      </c>
      <c r="I40" s="184">
        <v>555.6808993145343</v>
      </c>
      <c r="J40" s="184">
        <v>617.90096287613</v>
      </c>
      <c r="K40" s="184">
        <v>620.0272449199231</v>
      </c>
      <c r="L40" s="184">
        <v>609.3482509279569</v>
      </c>
      <c r="M40" s="184">
        <v>569.1837960047199</v>
      </c>
      <c r="N40" s="194">
        <v>439.05373696662633</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3742.5273456943714</v>
      </c>
      <c r="H41" s="184">
        <v>4994.803472384778</v>
      </c>
      <c r="I41" s="184">
        <v>3439.951824882195</v>
      </c>
      <c r="J41" s="184">
        <v>3421.5727254866474</v>
      </c>
      <c r="K41" s="184">
        <v>3090.252964007887</v>
      </c>
      <c r="L41" s="184">
        <v>3583.5505278681153</v>
      </c>
      <c r="M41" s="184">
        <v>3173.878475295464</v>
      </c>
      <c r="N41" s="194">
        <v>2374.239866616208</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1029.0788411196565</v>
      </c>
      <c r="H42" s="185">
        <v>1143.6893327972075</v>
      </c>
      <c r="I42" s="185">
        <v>543.9590451673884</v>
      </c>
      <c r="J42" s="185">
        <v>440.63666243452457</v>
      </c>
      <c r="K42" s="185">
        <v>382.019973362011</v>
      </c>
      <c r="L42" s="185">
        <v>400.1033444444912</v>
      </c>
      <c r="M42" s="185">
        <v>264.04232128982153</v>
      </c>
      <c r="N42" s="193">
        <v>363.56916559914845</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5145.482148079778</v>
      </c>
      <c r="H43" s="185">
        <v>5340.663845015483</v>
      </c>
      <c r="I43" s="185">
        <v>6372.811073412313</v>
      </c>
      <c r="J43" s="185">
        <v>5567.422300548027</v>
      </c>
      <c r="K43" s="185">
        <v>5179.600962957673</v>
      </c>
      <c r="L43" s="185">
        <v>4712.524188003332</v>
      </c>
      <c r="M43" s="185">
        <v>4203.0762371094515</v>
      </c>
      <c r="N43" s="193">
        <v>4056.6045293693387</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490.4315793465337</v>
      </c>
      <c r="H44" s="184">
        <v>541.050046790282</v>
      </c>
      <c r="I44" s="184">
        <v>655.3011614933586</v>
      </c>
      <c r="J44" s="184">
        <v>589.804280218332</v>
      </c>
      <c r="K44" s="184">
        <v>565.6775670074558</v>
      </c>
      <c r="L44" s="184">
        <v>539.5269695281114</v>
      </c>
      <c r="M44" s="184">
        <v>458.87918105170394</v>
      </c>
      <c r="N44" s="194">
        <v>450.77176728651585</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1782.8762689547152</v>
      </c>
      <c r="H45" s="184">
        <v>1815.9972358527068</v>
      </c>
      <c r="I45" s="184">
        <v>2128.3459758675904</v>
      </c>
      <c r="J45" s="184">
        <v>1826.149588205511</v>
      </c>
      <c r="K45" s="184">
        <v>1736.526437391355</v>
      </c>
      <c r="L45" s="184">
        <v>1543.540311346393</v>
      </c>
      <c r="M45" s="184">
        <v>1396.7668042953744</v>
      </c>
      <c r="N45" s="194">
        <v>1375.0195580901539</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2872.17429977853</v>
      </c>
      <c r="H46" s="184">
        <v>2983.6165623724946</v>
      </c>
      <c r="I46" s="184">
        <v>3589.163936051364</v>
      </c>
      <c r="J46" s="184">
        <v>3151.468432124184</v>
      </c>
      <c r="K46" s="184">
        <v>2877.396958558862</v>
      </c>
      <c r="L46" s="184">
        <v>2629.456907128827</v>
      </c>
      <c r="M46" s="184">
        <v>2347.4302517623737</v>
      </c>
      <c r="N46" s="194">
        <v>2230.813203992669</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1760.304828635236</v>
      </c>
      <c r="H47" s="185">
        <v>1805.3820952933356</v>
      </c>
      <c r="I47" s="185">
        <v>2161.912250150056</v>
      </c>
      <c r="J47" s="185">
        <v>2005.2433330045674</v>
      </c>
      <c r="K47" s="185">
        <v>1962.5658829367026</v>
      </c>
      <c r="L47" s="185">
        <v>1757.0123892580125</v>
      </c>
      <c r="M47" s="185">
        <v>1594.2168516535494</v>
      </c>
      <c r="N47" s="193">
        <v>1543.1533496657046</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1181.0484157444425</v>
      </c>
      <c r="H48" s="184">
        <v>1232.854972075729</v>
      </c>
      <c r="I48" s="184">
        <v>1366.9423651387492</v>
      </c>
      <c r="J48" s="184">
        <v>1281.390860489173</v>
      </c>
      <c r="K48" s="184">
        <v>1216.454326021115</v>
      </c>
      <c r="L48" s="184">
        <v>1113.5573108683025</v>
      </c>
      <c r="M48" s="184">
        <v>992.4069280424426</v>
      </c>
      <c r="N48" s="194">
        <v>983.4247063085518</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9.253536307133643</v>
      </c>
      <c r="H49" s="184">
        <v>10.00629104122125</v>
      </c>
      <c r="I49" s="184">
        <v>11.38406022888067</v>
      </c>
      <c r="J49" s="184">
        <v>9.463040520243856</v>
      </c>
      <c r="K49" s="184">
        <v>8.761783688100813</v>
      </c>
      <c r="L49" s="184">
        <v>7.357073042579171</v>
      </c>
      <c r="M49" s="184">
        <v>6.840118538908102</v>
      </c>
      <c r="N49" s="194">
        <v>6.6131430971368195</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111.51684047896417</v>
      </c>
      <c r="H50" s="184">
        <v>107.61538699880377</v>
      </c>
      <c r="I50" s="184">
        <v>123.52376461859265</v>
      </c>
      <c r="J50" s="184">
        <v>130.39741130679832</v>
      </c>
      <c r="K50" s="184">
        <v>183.5911740178488</v>
      </c>
      <c r="L50" s="184">
        <v>134.3864411449275</v>
      </c>
      <c r="M50" s="184">
        <v>153.91614297538442</v>
      </c>
      <c r="N50" s="194">
        <v>141.82471307314773</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231.49270419613907</v>
      </c>
      <c r="H51" s="184">
        <v>196.03262564865275</v>
      </c>
      <c r="I51" s="184">
        <v>358.94550516273273</v>
      </c>
      <c r="J51" s="184">
        <v>322.3678838097569</v>
      </c>
      <c r="K51" s="184">
        <v>311.29467077570536</v>
      </c>
      <c r="L51" s="184">
        <v>291.1387726803741</v>
      </c>
      <c r="M51" s="184">
        <v>265.44980366319106</v>
      </c>
      <c r="N51" s="194">
        <v>252.60561609694062</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226.9933319085564</v>
      </c>
      <c r="H52" s="184">
        <v>258.87281952892874</v>
      </c>
      <c r="I52" s="184">
        <v>301.1165550011009</v>
      </c>
      <c r="J52" s="184">
        <v>261.62413687859515</v>
      </c>
      <c r="K52" s="184">
        <v>242.46392843393267</v>
      </c>
      <c r="L52" s="184">
        <v>210.57279152182923</v>
      </c>
      <c r="M52" s="184">
        <v>175.6038584336234</v>
      </c>
      <c r="N52" s="194">
        <v>158.68517108992782</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617.9887836995082</v>
      </c>
      <c r="H53" s="185">
        <v>618.7279747035602</v>
      </c>
      <c r="I53" s="185">
        <v>691.1083773368431</v>
      </c>
      <c r="J53" s="185">
        <v>612.4989792385381</v>
      </c>
      <c r="K53" s="185">
        <v>601.1967993580901</v>
      </c>
      <c r="L53" s="185">
        <v>543.4446803582206</v>
      </c>
      <c r="M53" s="185">
        <v>480.21921029777496</v>
      </c>
      <c r="N53" s="193">
        <v>460.60413233098365</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524.4018401177844</v>
      </c>
      <c r="H54" s="185">
        <v>587.117713817715</v>
      </c>
      <c r="I54" s="185">
        <v>757.4827286564725</v>
      </c>
      <c r="J54" s="185">
        <v>643.188401777227</v>
      </c>
      <c r="K54" s="185">
        <v>632.1120482325844</v>
      </c>
      <c r="L54" s="185">
        <v>601.5018678921682</v>
      </c>
      <c r="M54" s="185">
        <v>564.0924190819442</v>
      </c>
      <c r="N54" s="193">
        <v>580.4527393741223</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144.41520305918885</v>
      </c>
      <c r="H55" s="238">
        <v>200.6884005078083</v>
      </c>
      <c r="I55" s="238">
        <v>225.90568694751062</v>
      </c>
      <c r="J55" s="238">
        <v>181.8154864687029</v>
      </c>
      <c r="K55" s="238">
        <v>174.8635377503747</v>
      </c>
      <c r="L55" s="238">
        <v>150.95623873158712</v>
      </c>
      <c r="M55" s="238">
        <v>137.1180396955727</v>
      </c>
      <c r="N55" s="239">
        <v>127.76050271761392</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93.62668422616544</v>
      </c>
      <c r="H56" s="184">
        <v>130.1166552742933</v>
      </c>
      <c r="I56" s="184">
        <v>149.34229046916616</v>
      </c>
      <c r="J56" s="184">
        <v>115.53664955741688</v>
      </c>
      <c r="K56" s="184">
        <v>110.18574338418685</v>
      </c>
      <c r="L56" s="184">
        <v>93.04119036607885</v>
      </c>
      <c r="M56" s="184">
        <v>82.73388951395098</v>
      </c>
      <c r="N56" s="194">
        <v>72.74964340643898</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50.78851883302343</v>
      </c>
      <c r="H57" s="184">
        <v>70.57174523351499</v>
      </c>
      <c r="I57" s="184">
        <v>76.56339647834446</v>
      </c>
      <c r="J57" s="184">
        <v>66.27883691128602</v>
      </c>
      <c r="K57" s="184">
        <v>64.67779436618784</v>
      </c>
      <c r="L57" s="184">
        <v>57.91504836550827</v>
      </c>
      <c r="M57" s="184">
        <v>54.38415018162172</v>
      </c>
      <c r="N57" s="194">
        <v>55.01085931117494</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170.75117831377003</v>
      </c>
      <c r="H58" s="238">
        <v>152.1703256597667</v>
      </c>
      <c r="I58" s="238">
        <v>225.61457137154738</v>
      </c>
      <c r="J58" s="238">
        <v>221.78910406111277</v>
      </c>
      <c r="K58" s="238">
        <v>130.4218000620382</v>
      </c>
      <c r="L58" s="238">
        <v>190.82627547882052</v>
      </c>
      <c r="M58" s="238">
        <v>171.01375350937116</v>
      </c>
      <c r="N58" s="239">
        <v>169.42117904137854</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209.23545874482545</v>
      </c>
      <c r="H59" s="238">
        <v>234.25898765014003</v>
      </c>
      <c r="I59" s="238">
        <v>305.9624703374145</v>
      </c>
      <c r="J59" s="238">
        <v>239.58381124741138</v>
      </c>
      <c r="K59" s="238">
        <v>326.8267104201715</v>
      </c>
      <c r="L59" s="238">
        <v>259.7193536817605</v>
      </c>
      <c r="M59" s="238">
        <v>255.96062587700033</v>
      </c>
      <c r="N59" s="239">
        <v>283.27105761512996</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782.8907780394206</v>
      </c>
      <c r="H60" s="185">
        <v>818.1911713010644</v>
      </c>
      <c r="I60" s="185">
        <v>983.6795311799464</v>
      </c>
      <c r="J60" s="185">
        <v>893.0879853065505</v>
      </c>
      <c r="K60" s="185">
        <v>852.4786553152388</v>
      </c>
      <c r="L60" s="185">
        <v>782.1474254315212</v>
      </c>
      <c r="M60" s="185">
        <v>688.9251211552651</v>
      </c>
      <c r="N60" s="193">
        <v>639.8339443808889</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527.0544677352933</v>
      </c>
      <c r="H61" s="184">
        <v>572.1702261120051</v>
      </c>
      <c r="I61" s="184">
        <v>684.1216035137242</v>
      </c>
      <c r="J61" s="184">
        <v>613.2726621596815</v>
      </c>
      <c r="K61" s="184">
        <v>583.3810667970014</v>
      </c>
      <c r="L61" s="184">
        <v>538.0944732211836</v>
      </c>
      <c r="M61" s="184">
        <v>475.0710320360769</v>
      </c>
      <c r="N61" s="194">
        <v>427.6111257493527</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74.64719929298145</v>
      </c>
      <c r="H62" s="184">
        <v>79.14817260564354</v>
      </c>
      <c r="I62" s="184">
        <v>92.86586873228852</v>
      </c>
      <c r="J62" s="184">
        <v>83.8156497905368</v>
      </c>
      <c r="K62" s="184">
        <v>79.61939203862114</v>
      </c>
      <c r="L62" s="184">
        <v>71.64036181793153</v>
      </c>
      <c r="M62" s="184">
        <v>58.512734248955006</v>
      </c>
      <c r="N62" s="194">
        <v>54.23500429002775</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181.1891110111459</v>
      </c>
      <c r="H63" s="184">
        <v>166.87277258341564</v>
      </c>
      <c r="I63" s="184">
        <v>206.69205893393368</v>
      </c>
      <c r="J63" s="184">
        <v>195.9996733563322</v>
      </c>
      <c r="K63" s="184">
        <v>189.47819647961626</v>
      </c>
      <c r="L63" s="184">
        <v>172.41259039240606</v>
      </c>
      <c r="M63" s="184">
        <v>155.3413548702332</v>
      </c>
      <c r="N63" s="194">
        <v>157.98781434150834</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433.5145199086102</v>
      </c>
      <c r="H64" s="185">
        <v>473.17375015943554</v>
      </c>
      <c r="I64" s="185">
        <v>570.5865288880423</v>
      </c>
      <c r="J64" s="185">
        <v>511.1465165687506</v>
      </c>
      <c r="K64" s="185">
        <v>476.2304879302062</v>
      </c>
      <c r="L64" s="185">
        <v>442.4059408429223</v>
      </c>
      <c r="M64" s="185">
        <v>393.76418818431455</v>
      </c>
      <c r="N64" s="193">
        <v>375.1030834593373</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1063.2016715558352</v>
      </c>
      <c r="H65" s="185">
        <v>1176.6858354560381</v>
      </c>
      <c r="I65" s="185">
        <v>1401.1392671113</v>
      </c>
      <c r="J65" s="185">
        <v>1336.4082991217283</v>
      </c>
      <c r="K65" s="185">
        <v>1269.438040656219</v>
      </c>
      <c r="L65" s="185">
        <v>1228.8353087236785</v>
      </c>
      <c r="M65" s="185">
        <v>1136.789595228452</v>
      </c>
      <c r="N65" s="193">
        <v>1123.9966862363535</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713.6031774357208</v>
      </c>
      <c r="H66" s="238">
        <v>794.9122970052869</v>
      </c>
      <c r="I66" s="238">
        <v>965.3392498942594</v>
      </c>
      <c r="J66" s="238">
        <v>897.4721885263632</v>
      </c>
      <c r="K66" s="238">
        <v>880.3441006151835</v>
      </c>
      <c r="L66" s="238">
        <v>880.9186010253109</v>
      </c>
      <c r="M66" s="238">
        <v>826.3135077963134</v>
      </c>
      <c r="N66" s="239">
        <v>798.6158691558068</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448.97166619799765</v>
      </c>
      <c r="H67" s="184">
        <v>500.12823618612526</v>
      </c>
      <c r="I67" s="184">
        <v>616.0005587383151</v>
      </c>
      <c r="J67" s="184">
        <v>565.0464267417419</v>
      </c>
      <c r="K67" s="184">
        <v>573.4021095010753</v>
      </c>
      <c r="L67" s="184">
        <v>587.8787169670607</v>
      </c>
      <c r="M67" s="184">
        <v>558.6603765274967</v>
      </c>
      <c r="N67" s="194">
        <v>542.4924351159233</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264.63151123772315</v>
      </c>
      <c r="H68" s="184">
        <v>294.7840608191616</v>
      </c>
      <c r="I68" s="184">
        <v>349.3386911559442</v>
      </c>
      <c r="J68" s="184">
        <v>332.42576178462133</v>
      </c>
      <c r="K68" s="184">
        <v>306.9419911141082</v>
      </c>
      <c r="L68" s="184">
        <v>293.03988405825015</v>
      </c>
      <c r="M68" s="184">
        <v>267.65313126881665</v>
      </c>
      <c r="N68" s="194">
        <v>256.1234340398835</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121.4830517647377</v>
      </c>
      <c r="H69" s="238">
        <v>127.6662474536851</v>
      </c>
      <c r="I69" s="238">
        <v>157.20241102017494</v>
      </c>
      <c r="J69" s="238">
        <v>139.00503149876718</v>
      </c>
      <c r="K69" s="238">
        <v>136.15055109647216</v>
      </c>
      <c r="L69" s="238">
        <v>127.09018398082009</v>
      </c>
      <c r="M69" s="238">
        <v>108.4071940860726</v>
      </c>
      <c r="N69" s="239">
        <v>104.86273911702764</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228.11544235537656</v>
      </c>
      <c r="H70" s="238">
        <v>254.10729099706612</v>
      </c>
      <c r="I70" s="238">
        <v>278.59760619686557</v>
      </c>
      <c r="J70" s="238">
        <v>299.93107909659784</v>
      </c>
      <c r="K70" s="238">
        <v>252.94338894456325</v>
      </c>
      <c r="L70" s="238">
        <v>220.82652371754756</v>
      </c>
      <c r="M70" s="238">
        <v>202.06889334606615</v>
      </c>
      <c r="N70" s="239">
        <v>220.5180779635192</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135.5054122381022</v>
      </c>
      <c r="H71" s="184">
        <v>150.9451217494626</v>
      </c>
      <c r="I71" s="184">
        <v>174.96046115393546</v>
      </c>
      <c r="J71" s="184">
        <v>166.34182804583455</v>
      </c>
      <c r="K71" s="184">
        <v>150.10645225361105</v>
      </c>
      <c r="L71" s="184">
        <v>133.11111031893006</v>
      </c>
      <c r="M71" s="184">
        <v>120.94936130652613</v>
      </c>
      <c r="N71" s="194">
        <v>129.12965863728544</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92.61003011727438</v>
      </c>
      <c r="H72" s="184">
        <v>103.16216924760352</v>
      </c>
      <c r="I72" s="184">
        <v>103.63714504293013</v>
      </c>
      <c r="J72" s="184">
        <v>133.58925105076327</v>
      </c>
      <c r="K72" s="184">
        <v>102.83693669095219</v>
      </c>
      <c r="L72" s="184">
        <v>87.71541339861751</v>
      </c>
      <c r="M72" s="184">
        <v>81.11953203954003</v>
      </c>
      <c r="N72" s="194">
        <v>91.38841932623377</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842.5074608498938</v>
      </c>
      <c r="H73" s="185">
        <v>920.6182182024854</v>
      </c>
      <c r="I73" s="185">
        <v>1198.522826240852</v>
      </c>
      <c r="J73" s="185">
        <v>1067.424536870867</v>
      </c>
      <c r="K73" s="185">
        <v>1037.914032176432</v>
      </c>
      <c r="L73" s="185">
        <v>984.3781482530915</v>
      </c>
      <c r="M73" s="185">
        <v>897.6020662685971</v>
      </c>
      <c r="N73" s="193">
        <v>913.0864317464758</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34.98300875501289</v>
      </c>
      <c r="H74" s="184">
        <v>38.22636200148729</v>
      </c>
      <c r="I74" s="184">
        <v>52.69191924935493</v>
      </c>
      <c r="J74" s="184">
        <v>46.678869575652804</v>
      </c>
      <c r="K74" s="184">
        <v>51.36357188113419</v>
      </c>
      <c r="L74" s="184">
        <v>45.22246480877706</v>
      </c>
      <c r="M74" s="184">
        <v>43.326960111673</v>
      </c>
      <c r="N74" s="194">
        <v>48.56487324136148</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145.98678653534228</v>
      </c>
      <c r="H75" s="184">
        <v>159.52154912159116</v>
      </c>
      <c r="I75" s="184">
        <v>235.80361653026236</v>
      </c>
      <c r="J75" s="184">
        <v>254.0258924420885</v>
      </c>
      <c r="K75" s="184">
        <v>267.0944775304732</v>
      </c>
      <c r="L75" s="184">
        <v>281.8597500906938</v>
      </c>
      <c r="M75" s="184">
        <v>296.50301245027543</v>
      </c>
      <c r="N75" s="194">
        <v>314.2431900593257</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41.03776027030359</v>
      </c>
      <c r="H76" s="184">
        <v>44.84246311712932</v>
      </c>
      <c r="I76" s="184">
        <v>55.020843857061216</v>
      </c>
      <c r="J76" s="184">
        <v>44.09992650517475</v>
      </c>
      <c r="K76" s="184">
        <v>45.25908504631576</v>
      </c>
      <c r="L76" s="184">
        <v>34.859631059746825</v>
      </c>
      <c r="M76" s="184">
        <v>31.688524108951906</v>
      </c>
      <c r="N76" s="194">
        <v>31.463203034051237</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620.499905289235</v>
      </c>
      <c r="H77" s="184">
        <v>678.0278439622776</v>
      </c>
      <c r="I77" s="184">
        <v>855.0064466041736</v>
      </c>
      <c r="J77" s="184">
        <v>722.6198483479513</v>
      </c>
      <c r="K77" s="184">
        <v>674.1968977185089</v>
      </c>
      <c r="L77" s="184">
        <v>622.436302293874</v>
      </c>
      <c r="M77" s="184">
        <v>526.0835695976969</v>
      </c>
      <c r="N77" s="194">
        <v>518.8151654117376</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2067.461566144332</v>
      </c>
      <c r="H78" s="185">
        <v>2363.4183429765694</v>
      </c>
      <c r="I78" s="185">
        <v>2824.112202419846</v>
      </c>
      <c r="J78" s="185">
        <v>2454.895908788061</v>
      </c>
      <c r="K78" s="185">
        <v>2337.8793866924625</v>
      </c>
      <c r="L78" s="185">
        <v>2138.7702884311757</v>
      </c>
      <c r="M78" s="185">
        <v>1875.3330361265275</v>
      </c>
      <c r="N78" s="193">
        <v>1772.1879583509171</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2380.392908745721</v>
      </c>
      <c r="H79" s="185">
        <v>2626.592142909886</v>
      </c>
      <c r="I79" s="185">
        <v>3143.7571048275354</v>
      </c>
      <c r="J79" s="185">
        <v>2797.379548547547</v>
      </c>
      <c r="K79" s="185">
        <v>2649.625428397201</v>
      </c>
      <c r="L79" s="185">
        <v>2443.685455827631</v>
      </c>
      <c r="M79" s="185">
        <v>2170.8010059855537</v>
      </c>
      <c r="N79" s="193">
        <v>2077.0332621776174</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1639.7962302095793</v>
      </c>
      <c r="H80" s="185">
        <v>1831.9248866866599</v>
      </c>
      <c r="I80" s="185">
        <v>2225.2874626633647</v>
      </c>
      <c r="J80" s="185">
        <v>1999.7124568486843</v>
      </c>
      <c r="K80" s="185">
        <v>1712.489105538185</v>
      </c>
      <c r="L80" s="185">
        <v>1787.2645667297147</v>
      </c>
      <c r="M80" s="185">
        <v>1597.4781697652315</v>
      </c>
      <c r="N80" s="193">
        <v>1537.03086529427</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1287.3146167870548</v>
      </c>
      <c r="H81" s="184">
        <v>1438.1443499149286</v>
      </c>
      <c r="I81" s="184">
        <v>1740.288913108529</v>
      </c>
      <c r="J81" s="184">
        <v>1565.6763380872276</v>
      </c>
      <c r="K81" s="184">
        <v>1504.3509908680446</v>
      </c>
      <c r="L81" s="184">
        <v>1395.815517772294</v>
      </c>
      <c r="M81" s="184">
        <v>1245.627413377675</v>
      </c>
      <c r="N81" s="194">
        <v>1194.2398615391803</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352.4816134225246</v>
      </c>
      <c r="H82" s="184">
        <v>393.7805367717312</v>
      </c>
      <c r="I82" s="184">
        <v>484.998549554836</v>
      </c>
      <c r="J82" s="184">
        <v>434.0361187614568</v>
      </c>
      <c r="K82" s="184">
        <v>208.13811467014045</v>
      </c>
      <c r="L82" s="184">
        <v>391.4490489574208</v>
      </c>
      <c r="M82" s="184">
        <v>351.8507563875564</v>
      </c>
      <c r="N82" s="194">
        <v>342.7910037550897</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328.00423976479186</v>
      </c>
      <c r="H83" s="185">
        <v>358.4946641549737</v>
      </c>
      <c r="I83" s="185">
        <v>432.0155147295178</v>
      </c>
      <c r="J83" s="185">
        <v>395.3519727042859</v>
      </c>
      <c r="K83" s="185">
        <v>358.16161226652366</v>
      </c>
      <c r="L83" s="185">
        <v>311.02270979033284</v>
      </c>
      <c r="M83" s="185">
        <v>279.8477095593729</v>
      </c>
      <c r="N83" s="193">
        <v>266.87222077991777</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236.9791397343711</v>
      </c>
      <c r="H84" s="184">
        <v>259.00810663828247</v>
      </c>
      <c r="I84" s="184">
        <v>311.78478185668024</v>
      </c>
      <c r="J84" s="184">
        <v>280.33111176096463</v>
      </c>
      <c r="K84" s="184">
        <v>257.5912895921768</v>
      </c>
      <c r="L84" s="184">
        <v>210.70799166427244</v>
      </c>
      <c r="M84" s="184">
        <v>193.00068437497302</v>
      </c>
      <c r="N84" s="194">
        <v>183.9397084135752</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91.0251000304207</v>
      </c>
      <c r="H85" s="184">
        <v>99.48655751669128</v>
      </c>
      <c r="I85" s="184">
        <v>120.23073287283748</v>
      </c>
      <c r="J85" s="184">
        <v>115.02086094332128</v>
      </c>
      <c r="K85" s="184">
        <v>100.57032267434694</v>
      </c>
      <c r="L85" s="184">
        <v>100.31471812606043</v>
      </c>
      <c r="M85" s="184">
        <v>86.84702518439995</v>
      </c>
      <c r="N85" s="194">
        <v>82.93251236634255</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458.20690150338726</v>
      </c>
      <c r="H86" s="185">
        <v>504.0208271323078</v>
      </c>
      <c r="I86" s="185">
        <v>586.6033149583168</v>
      </c>
      <c r="J86" s="185">
        <v>559.5483466362123</v>
      </c>
      <c r="K86" s="185">
        <v>534.4298755862046</v>
      </c>
      <c r="L86" s="185">
        <v>579.466869912239</v>
      </c>
      <c r="M86" s="185">
        <v>505.52666603012364</v>
      </c>
      <c r="N86" s="193">
        <v>501.80298808600907</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167.37664909808308</v>
      </c>
      <c r="H87" s="184">
        <v>181.33017872500378</v>
      </c>
      <c r="I87" s="184">
        <v>212.51437045319943</v>
      </c>
      <c r="J87" s="184">
        <v>201.15755949728836</v>
      </c>
      <c r="K87" s="184">
        <v>190.949421723979</v>
      </c>
      <c r="L87" s="184">
        <v>260.1146782439824</v>
      </c>
      <c r="M87" s="184">
        <v>225.69914743023705</v>
      </c>
      <c r="N87" s="194">
        <v>213.63943862308957</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64.79096094119343</v>
      </c>
      <c r="H88" s="184">
        <v>68.36637819496764</v>
      </c>
      <c r="I88" s="184">
        <v>68.994391503299</v>
      </c>
      <c r="J88" s="184">
        <v>66.53673121833383</v>
      </c>
      <c r="K88" s="184">
        <v>65.02913173797594</v>
      </c>
      <c r="L88" s="184">
        <v>62.268060398962895</v>
      </c>
      <c r="M88" s="184">
        <v>53.61752348623757</v>
      </c>
      <c r="N88" s="194">
        <v>54.38104758812605</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226.03929146411076</v>
      </c>
      <c r="H89" s="184">
        <v>254.3242702123363</v>
      </c>
      <c r="I89" s="184">
        <v>305.09455300181844</v>
      </c>
      <c r="J89" s="184">
        <v>291.85405592059</v>
      </c>
      <c r="K89" s="184">
        <v>278.4513221242497</v>
      </c>
      <c r="L89" s="184">
        <v>257.0841312692936</v>
      </c>
      <c r="M89" s="184">
        <v>226.20999511364897</v>
      </c>
      <c r="N89" s="194">
        <v>233.78250187479347</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77" t="s">
        <v>675</v>
      </c>
      <c r="D92" s="377"/>
      <c r="E92" s="377"/>
      <c r="F92" s="383"/>
      <c r="G92" s="191">
        <v>135210.26479101618</v>
      </c>
      <c r="H92" s="191">
        <v>138420.80036310593</v>
      </c>
      <c r="I92" s="191">
        <v>154460.6074353497</v>
      </c>
      <c r="J92" s="191">
        <v>139984.3405334329</v>
      </c>
      <c r="K92" s="191">
        <v>144414.21666587095</v>
      </c>
      <c r="L92" s="191">
        <v>142279.3682832869</v>
      </c>
      <c r="M92" s="191">
        <v>129699.56216950169</v>
      </c>
      <c r="N92" s="195">
        <v>127612.3419274101</v>
      </c>
      <c r="O92" s="377" t="s">
        <v>668</v>
      </c>
      <c r="P92" s="378"/>
      <c r="Q92" s="378"/>
      <c r="R92" s="378"/>
      <c r="S92" s="26"/>
    </row>
    <row r="93" spans="1:19" ht="12.75">
      <c r="A93" s="68" t="str">
        <f>Parameters!R91</f>
        <v>HH_TRA</v>
      </c>
      <c r="B93" s="205"/>
      <c r="C93" s="190"/>
      <c r="D93" s="187"/>
      <c r="E93" s="379" t="s">
        <v>126</v>
      </c>
      <c r="F93" s="379"/>
      <c r="G93" s="186">
        <v>45.59812434953314</v>
      </c>
      <c r="H93" s="186">
        <v>48.13369643926234</v>
      </c>
      <c r="I93" s="186">
        <v>54.80743534969622</v>
      </c>
      <c r="J93" s="186">
        <v>54.0072000996</v>
      </c>
      <c r="K93" s="186">
        <v>52.216665870932154</v>
      </c>
      <c r="L93" s="186">
        <v>49.36828328689041</v>
      </c>
      <c r="M93" s="186">
        <v>49.562169501708425</v>
      </c>
      <c r="N93" s="196">
        <v>52.34192741009898</v>
      </c>
      <c r="O93" s="190"/>
      <c r="P93" s="187"/>
      <c r="Q93" s="379" t="s">
        <v>126</v>
      </c>
      <c r="R93" s="379"/>
      <c r="S93" s="26"/>
    </row>
    <row r="94" spans="1:19" ht="12.75">
      <c r="A94" s="62" t="str">
        <f>Parameters!R92</f>
        <v>HH_HEAT</v>
      </c>
      <c r="B94" s="206"/>
      <c r="C94" s="190"/>
      <c r="D94" s="187"/>
      <c r="E94" s="379" t="s">
        <v>676</v>
      </c>
      <c r="F94" s="379"/>
      <c r="G94" s="186">
        <v>135164.66666666666</v>
      </c>
      <c r="H94" s="186">
        <v>138372.66666666666</v>
      </c>
      <c r="I94" s="186">
        <v>154405.8</v>
      </c>
      <c r="J94" s="186">
        <v>139930.3333333333</v>
      </c>
      <c r="K94" s="186">
        <v>144362</v>
      </c>
      <c r="L94" s="186">
        <v>142230</v>
      </c>
      <c r="M94" s="186">
        <v>129649.99999999999</v>
      </c>
      <c r="N94" s="196">
        <v>127560</v>
      </c>
      <c r="O94" s="190"/>
      <c r="P94" s="187"/>
      <c r="Q94" s="379" t="s">
        <v>392</v>
      </c>
      <c r="R94" s="379"/>
      <c r="S94" s="26"/>
    </row>
    <row r="95" spans="1:19" ht="15" customHeight="1">
      <c r="A95" s="62" t="str">
        <f>Parameters!R93</f>
        <v>HH_OTH</v>
      </c>
      <c r="B95" s="206"/>
      <c r="C95" s="190"/>
      <c r="D95" s="187"/>
      <c r="E95" s="379" t="s">
        <v>677</v>
      </c>
      <c r="F95" s="379"/>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2.xml><?xml version="1.0" encoding="utf-8"?>
<worksheet xmlns="http://schemas.openxmlformats.org/spreadsheetml/2006/main" xmlns:r="http://schemas.openxmlformats.org/officeDocument/2006/relationships">
  <sheetPr>
    <tabColor rgb="FF92D050"/>
  </sheetPr>
  <dimension ref="A2:U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1" ht="20.25" customHeight="1">
      <c r="C2" s="245" t="s">
        <v>697</v>
      </c>
      <c r="D2" s="246"/>
      <c r="E2" s="246"/>
      <c r="F2" s="246"/>
      <c r="G2" s="247"/>
      <c r="H2" s="247"/>
      <c r="I2" s="247"/>
      <c r="J2" s="247"/>
      <c r="K2" s="247"/>
      <c r="L2" s="247"/>
      <c r="M2" s="247"/>
      <c r="N2" s="247"/>
      <c r="O2" s="248"/>
      <c r="P2" s="248"/>
      <c r="Q2" s="69"/>
      <c r="R2" s="249"/>
      <c r="S2" s="69"/>
      <c r="T2" s="69"/>
      <c r="U2" s="69"/>
    </row>
    <row r="3" spans="1:21" ht="27.75" customHeight="1">
      <c r="A3" s="53" t="s">
        <v>555</v>
      </c>
      <c r="B3" s="198"/>
      <c r="C3" s="250" t="s">
        <v>698</v>
      </c>
      <c r="D3" s="250"/>
      <c r="E3" s="250"/>
      <c r="F3" s="250"/>
      <c r="G3" s="251"/>
      <c r="H3" s="251"/>
      <c r="I3" s="251"/>
      <c r="J3" s="247"/>
      <c r="K3" s="247"/>
      <c r="L3" s="247"/>
      <c r="M3" s="247"/>
      <c r="N3" s="247"/>
      <c r="O3" s="215"/>
      <c r="P3" s="215"/>
      <c r="Q3" s="216"/>
      <c r="R3" s="216"/>
      <c r="S3" s="69"/>
      <c r="T3" s="69"/>
      <c r="U3" s="69"/>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301773.3495687185</v>
      </c>
      <c r="H7" s="185">
        <v>287817.6005199033</v>
      </c>
      <c r="I7" s="185">
        <v>280826.5136993659</v>
      </c>
      <c r="J7" s="185">
        <v>281253.3695490094</v>
      </c>
      <c r="K7" s="185">
        <v>271149.11635242763</v>
      </c>
      <c r="L7" s="185">
        <v>270590.7007322865</v>
      </c>
      <c r="M7" s="185">
        <v>266844.0195284682</v>
      </c>
      <c r="N7" s="193">
        <v>264756.1548857734</v>
      </c>
      <c r="O7" s="369" t="s">
        <v>22</v>
      </c>
      <c r="P7" s="370"/>
      <c r="Q7" s="371" t="s">
        <v>339</v>
      </c>
      <c r="R7" s="370"/>
      <c r="S7" s="217"/>
    </row>
    <row r="8" spans="1:19" s="17" customFormat="1" ht="20.25" customHeight="1">
      <c r="A8" s="56" t="str">
        <f>Parameters!R5</f>
        <v>A</v>
      </c>
      <c r="B8" s="201"/>
      <c r="C8" s="233" t="s">
        <v>51</v>
      </c>
      <c r="D8" s="234"/>
      <c r="E8" s="362" t="s">
        <v>612</v>
      </c>
      <c r="F8" s="362"/>
      <c r="G8" s="185">
        <v>292955.7229325371</v>
      </c>
      <c r="H8" s="185">
        <v>280024.95806707273</v>
      </c>
      <c r="I8" s="185">
        <v>273272.14372256916</v>
      </c>
      <c r="J8" s="185">
        <v>274109.0619261795</v>
      </c>
      <c r="K8" s="185">
        <v>264433.3034554747</v>
      </c>
      <c r="L8" s="185">
        <v>264351.76081277523</v>
      </c>
      <c r="M8" s="185">
        <v>261091.40675483894</v>
      </c>
      <c r="N8" s="193">
        <v>259244.52204823078</v>
      </c>
      <c r="O8" s="226" t="s">
        <v>51</v>
      </c>
      <c r="P8" s="227"/>
      <c r="Q8" s="372" t="s">
        <v>50</v>
      </c>
      <c r="R8" s="372" t="s">
        <v>50</v>
      </c>
      <c r="S8" s="217"/>
    </row>
    <row r="9" spans="1:19" s="18" customFormat="1" ht="15" customHeight="1">
      <c r="A9" s="57" t="str">
        <f>Parameters!R6</f>
        <v>A01</v>
      </c>
      <c r="B9" s="202"/>
      <c r="C9" s="235" t="s">
        <v>121</v>
      </c>
      <c r="D9" s="235"/>
      <c r="E9" s="365" t="s">
        <v>709</v>
      </c>
      <c r="F9" s="365"/>
      <c r="G9" s="184">
        <v>292954.3620854135</v>
      </c>
      <c r="H9" s="184">
        <v>280023.57007188187</v>
      </c>
      <c r="I9" s="184">
        <v>273270.8896131145</v>
      </c>
      <c r="J9" s="184">
        <v>274107.8142338802</v>
      </c>
      <c r="K9" s="184">
        <v>264432.128443199</v>
      </c>
      <c r="L9" s="184">
        <v>264350.7109784783</v>
      </c>
      <c r="M9" s="184">
        <v>261090.40481778525</v>
      </c>
      <c r="N9" s="194">
        <v>259243.50725182716</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1.2651747930820072</v>
      </c>
      <c r="H10" s="184">
        <v>1.292489509420641</v>
      </c>
      <c r="I10" s="184">
        <v>1.18587968266473</v>
      </c>
      <c r="J10" s="184">
        <v>1.1757667163217973</v>
      </c>
      <c r="K10" s="184">
        <v>1.1111970197072096</v>
      </c>
      <c r="L10" s="184">
        <v>0.9938197544168311</v>
      </c>
      <c r="M10" s="184">
        <v>0.9429244383133706</v>
      </c>
      <c r="N10" s="194">
        <v>0.9611658132031831</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0.09567233054747895</v>
      </c>
      <c r="H11" s="184">
        <v>0.09550568142617044</v>
      </c>
      <c r="I11" s="184">
        <v>0.0682297720297865</v>
      </c>
      <c r="J11" s="184">
        <v>0.07192558299957154</v>
      </c>
      <c r="K11" s="184">
        <v>0.0638152560833139</v>
      </c>
      <c r="L11" s="184">
        <v>0.05601454254708103</v>
      </c>
      <c r="M11" s="184">
        <v>0.05901261539540524</v>
      </c>
      <c r="N11" s="194">
        <v>0.05363059039849543</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1.9397346026051066</v>
      </c>
      <c r="H12" s="185">
        <v>1.5482623473057988</v>
      </c>
      <c r="I12" s="185">
        <v>1.7327627668742114</v>
      </c>
      <c r="J12" s="185">
        <v>2.1846638636041043</v>
      </c>
      <c r="K12" s="185">
        <v>1.9158691016239238</v>
      </c>
      <c r="L12" s="185">
        <v>1.574823319416289</v>
      </c>
      <c r="M12" s="185">
        <v>1.3285886082160763</v>
      </c>
      <c r="N12" s="193">
        <v>1.2629935463921405</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1427.312228121584</v>
      </c>
      <c r="H13" s="185">
        <v>903.9716805818329</v>
      </c>
      <c r="I13" s="185">
        <v>1063.2004676209247</v>
      </c>
      <c r="J13" s="185">
        <v>1091.8777116076626</v>
      </c>
      <c r="K13" s="185">
        <v>1161.7726176741237</v>
      </c>
      <c r="L13" s="185">
        <v>1179.6365845614207</v>
      </c>
      <c r="M13" s="185">
        <v>1184.4161172906986</v>
      </c>
      <c r="N13" s="193">
        <v>1200.5302795171945</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22.081906292749252</v>
      </c>
      <c r="H14" s="238">
        <v>14.384423252744817</v>
      </c>
      <c r="I14" s="238">
        <v>12.898254408263186</v>
      </c>
      <c r="J14" s="238">
        <v>11.542215155842774</v>
      </c>
      <c r="K14" s="238">
        <v>12.570725274401912</v>
      </c>
      <c r="L14" s="238">
        <v>10.002591971863675</v>
      </c>
      <c r="M14" s="238">
        <v>9.211526690200364</v>
      </c>
      <c r="N14" s="239">
        <v>8.886211717716348</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10.20802053874332</v>
      </c>
      <c r="H15" s="238">
        <v>10.558495839702445</v>
      </c>
      <c r="I15" s="238">
        <v>10.673145597560472</v>
      </c>
      <c r="J15" s="238">
        <v>11.47693952212494</v>
      </c>
      <c r="K15" s="238">
        <v>10.25404097360747</v>
      </c>
      <c r="L15" s="238">
        <v>9.87754334137138</v>
      </c>
      <c r="M15" s="238">
        <v>11.657460156008822</v>
      </c>
      <c r="N15" s="239">
        <v>11.738229392532515</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3.6712521074910316</v>
      </c>
      <c r="H16" s="238">
        <v>3.37336989923391</v>
      </c>
      <c r="I16" s="238">
        <v>4.181978118791912</v>
      </c>
      <c r="J16" s="238">
        <v>3.534104545938711</v>
      </c>
      <c r="K16" s="238">
        <v>3.2571267782872697</v>
      </c>
      <c r="L16" s="238">
        <v>3.9349909841035418</v>
      </c>
      <c r="M16" s="238">
        <v>2.3521764892833663</v>
      </c>
      <c r="N16" s="239">
        <v>2.657063985246799</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1.0088844347685317</v>
      </c>
      <c r="H17" s="184">
        <v>1.0412604583358382</v>
      </c>
      <c r="I17" s="184">
        <v>1.2260272487104906</v>
      </c>
      <c r="J17" s="184">
        <v>0.992234564509206</v>
      </c>
      <c r="K17" s="184">
        <v>0.9640056250896757</v>
      </c>
      <c r="L17" s="184">
        <v>1.8174159954801454</v>
      </c>
      <c r="M17" s="184">
        <v>0.6974988255999444</v>
      </c>
      <c r="N17" s="194">
        <v>0.7746314623314589</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2.5299000580233146</v>
      </c>
      <c r="H18" s="184">
        <v>2.1249077469644</v>
      </c>
      <c r="I18" s="184">
        <v>2.7300278499468713</v>
      </c>
      <c r="J18" s="184">
        <v>2.348516405832423</v>
      </c>
      <c r="K18" s="184">
        <v>2.062172738851552</v>
      </c>
      <c r="L18" s="184">
        <v>1.890669339891602</v>
      </c>
      <c r="M18" s="184">
        <v>1.4075955563617164</v>
      </c>
      <c r="N18" s="194">
        <v>1.6187317237777146</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0.13246761469918553</v>
      </c>
      <c r="H19" s="184">
        <v>0.20720169393367205</v>
      </c>
      <c r="I19" s="184">
        <v>0.2259230201345505</v>
      </c>
      <c r="J19" s="184">
        <v>0.1933535755970823</v>
      </c>
      <c r="K19" s="184">
        <v>0.23094841434604216</v>
      </c>
      <c r="L19" s="184">
        <v>0.22690564873179428</v>
      </c>
      <c r="M19" s="184">
        <v>0.24708210732170563</v>
      </c>
      <c r="N19" s="194">
        <v>0.2637007991376258</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46.0070609929462</v>
      </c>
      <c r="H20" s="238">
        <v>32.255234259547564</v>
      </c>
      <c r="I20" s="238">
        <v>44.32924574806493</v>
      </c>
      <c r="J20" s="238">
        <v>44.01189226912911</v>
      </c>
      <c r="K20" s="238">
        <v>41.16717842551291</v>
      </c>
      <c r="L20" s="238">
        <v>43.34466821845023</v>
      </c>
      <c r="M20" s="238">
        <v>44.30003622563015</v>
      </c>
      <c r="N20" s="239">
        <v>45.45503664348451</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1308.9347487477844</v>
      </c>
      <c r="H21" s="238">
        <v>822.6065456203714</v>
      </c>
      <c r="I21" s="238">
        <v>968.9965704492228</v>
      </c>
      <c r="J21" s="238">
        <v>999.6546388202732</v>
      </c>
      <c r="K21" s="238">
        <v>1072.553223603955</v>
      </c>
      <c r="L21" s="238">
        <v>1091.6417394522457</v>
      </c>
      <c r="M21" s="238">
        <v>1096.5874476965732</v>
      </c>
      <c r="N21" s="239">
        <v>1112.175720590642</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1.9223107655515588</v>
      </c>
      <c r="H22" s="238">
        <v>1.54691097863937</v>
      </c>
      <c r="I22" s="238">
        <v>1.2874277535267502</v>
      </c>
      <c r="J22" s="238">
        <v>0.98040781776571</v>
      </c>
      <c r="K22" s="238">
        <v>1.1973985295477447</v>
      </c>
      <c r="L22" s="238">
        <v>1.0692698108832506</v>
      </c>
      <c r="M22" s="238">
        <v>0.8467024000471937</v>
      </c>
      <c r="N22" s="239">
        <v>0.8430732620485036</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6.985235639361458</v>
      </c>
      <c r="H23" s="238">
        <v>5.230838408182855</v>
      </c>
      <c r="I23" s="238">
        <v>5.708353024863943</v>
      </c>
      <c r="J23" s="238">
        <v>5.504044276382112</v>
      </c>
      <c r="K23" s="238">
        <v>6.475486706619472</v>
      </c>
      <c r="L23" s="238">
        <v>5.554940558380283</v>
      </c>
      <c r="M23" s="238">
        <v>5.71052926019026</v>
      </c>
      <c r="N23" s="239">
        <v>4.942044560234148</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2.448815233813656</v>
      </c>
      <c r="H24" s="184">
        <v>1.7797224588754066</v>
      </c>
      <c r="I24" s="184">
        <v>2.024186414724146</v>
      </c>
      <c r="J24" s="184">
        <v>2.055521243133892</v>
      </c>
      <c r="K24" s="184">
        <v>1.8814257996677064</v>
      </c>
      <c r="L24" s="184">
        <v>2.1899426567415325</v>
      </c>
      <c r="M24" s="184">
        <v>1.9779890081162226</v>
      </c>
      <c r="N24" s="194">
        <v>2.0101971861461303</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4.536420405547802</v>
      </c>
      <c r="H25" s="184">
        <v>3.451115949307448</v>
      </c>
      <c r="I25" s="184">
        <v>3.6841666101397963</v>
      </c>
      <c r="J25" s="184">
        <v>3.4485230332482204</v>
      </c>
      <c r="K25" s="184">
        <v>4.594060906951766</v>
      </c>
      <c r="L25" s="184">
        <v>3.36499790163875</v>
      </c>
      <c r="M25" s="184">
        <v>3.7325402520740374</v>
      </c>
      <c r="N25" s="194">
        <v>2.9318473740880178</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17.311541884115936</v>
      </c>
      <c r="H26" s="238">
        <v>5.756399749139952</v>
      </c>
      <c r="I26" s="238">
        <v>7.3579961152007005</v>
      </c>
      <c r="J26" s="238">
        <v>7.181414472923736</v>
      </c>
      <c r="K26" s="238">
        <v>6.9051759986993</v>
      </c>
      <c r="L26" s="238">
        <v>7.285236886572076</v>
      </c>
      <c r="M26" s="238">
        <v>7.385015137715674</v>
      </c>
      <c r="N26" s="239">
        <v>7.267929630116077</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5.575025400150728</v>
      </c>
      <c r="H27" s="184">
        <v>3.917973950820301</v>
      </c>
      <c r="I27" s="184">
        <v>5.1797009774185305</v>
      </c>
      <c r="J27" s="184">
        <v>4.9923706940398915</v>
      </c>
      <c r="K27" s="184">
        <v>5.0075196453706505</v>
      </c>
      <c r="L27" s="184">
        <v>5.427493862365558</v>
      </c>
      <c r="M27" s="184">
        <v>5.4192558004113005</v>
      </c>
      <c r="N27" s="194">
        <v>5.485956967588138</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11.736516483965207</v>
      </c>
      <c r="H28" s="184">
        <v>1.838425798319651</v>
      </c>
      <c r="I28" s="184">
        <v>2.17829513778217</v>
      </c>
      <c r="J28" s="184">
        <v>2.1890437788838444</v>
      </c>
      <c r="K28" s="184">
        <v>1.8976563533286495</v>
      </c>
      <c r="L28" s="184">
        <v>1.8577430242065174</v>
      </c>
      <c r="M28" s="184">
        <v>1.9657593373043734</v>
      </c>
      <c r="N28" s="194">
        <v>1.781972662527939</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0.28194496320651424</v>
      </c>
      <c r="H29" s="238">
        <v>0.13212067389368382</v>
      </c>
      <c r="I29" s="238">
        <v>0.13118842781095938</v>
      </c>
      <c r="J29" s="238">
        <v>0.11994872144502516</v>
      </c>
      <c r="K29" s="238">
        <v>0.08938980541066076</v>
      </c>
      <c r="L29" s="238">
        <v>0.12304786298475415</v>
      </c>
      <c r="M29" s="238">
        <v>0.10661432910019973</v>
      </c>
      <c r="N29" s="239">
        <v>0.18905784962549252</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1.1640741346732555</v>
      </c>
      <c r="H30" s="238">
        <v>0.9690279502210035</v>
      </c>
      <c r="I30" s="238">
        <v>0.8310535677249848</v>
      </c>
      <c r="J30" s="238">
        <v>0.9764959047383386</v>
      </c>
      <c r="K30" s="238">
        <v>0.9282759526864001</v>
      </c>
      <c r="L30" s="238">
        <v>0.8948575608901589</v>
      </c>
      <c r="M30" s="238">
        <v>0.8693095214495872</v>
      </c>
      <c r="N30" s="239">
        <v>0.9816547068433509</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3.204959938890524</v>
      </c>
      <c r="H31" s="238">
        <v>2.1087787873230757</v>
      </c>
      <c r="I31" s="238">
        <v>2.0188257156274125</v>
      </c>
      <c r="J31" s="238">
        <v>1.6007929797064073</v>
      </c>
      <c r="K31" s="238">
        <v>1.7378204965705806</v>
      </c>
      <c r="L31" s="238">
        <v>1.5647730001123803</v>
      </c>
      <c r="M31" s="238">
        <v>1.4491684843117139</v>
      </c>
      <c r="N31" s="239">
        <v>1.4125441331423476</v>
      </c>
      <c r="O31" s="230" t="s">
        <v>42</v>
      </c>
      <c r="P31" s="230"/>
      <c r="Q31" s="375" t="s">
        <v>104</v>
      </c>
      <c r="R31" s="375" t="s">
        <v>104</v>
      </c>
      <c r="S31" s="220"/>
    </row>
    <row r="32" spans="1:19" s="20" customFormat="1" ht="27" customHeight="1">
      <c r="A32" s="60" t="str">
        <f>Parameters!R29</f>
        <v>C29_C30</v>
      </c>
      <c r="B32" s="204"/>
      <c r="C32" s="237" t="s">
        <v>65</v>
      </c>
      <c r="D32" s="237"/>
      <c r="E32" s="366" t="s">
        <v>634</v>
      </c>
      <c r="F32" s="391"/>
      <c r="G32" s="238">
        <v>4.043670987784086</v>
      </c>
      <c r="H32" s="238">
        <v>3.6537910035952708</v>
      </c>
      <c r="I32" s="238">
        <v>3.320289871057857</v>
      </c>
      <c r="J32" s="238">
        <v>3.940966001373276</v>
      </c>
      <c r="K32" s="238">
        <v>3.1542006172774038</v>
      </c>
      <c r="L32" s="238">
        <v>2.961404743843234</v>
      </c>
      <c r="M32" s="238">
        <v>2.608575623385734</v>
      </c>
      <c r="N32" s="239">
        <v>2.675663428679575</v>
      </c>
      <c r="O32" s="230" t="s">
        <v>65</v>
      </c>
      <c r="P32" s="230"/>
      <c r="Q32" s="375" t="s">
        <v>64</v>
      </c>
      <c r="R32" s="375" t="s">
        <v>64</v>
      </c>
      <c r="S32" s="220"/>
    </row>
    <row r="33" spans="1:19" s="20" customFormat="1" ht="15" customHeight="1">
      <c r="A33" s="58" t="str">
        <f>Parameters!R30</f>
        <v>C29</v>
      </c>
      <c r="B33" s="202"/>
      <c r="C33" s="235" t="s">
        <v>216</v>
      </c>
      <c r="D33" s="235"/>
      <c r="E33" s="365" t="s">
        <v>635</v>
      </c>
      <c r="F33" s="390"/>
      <c r="G33" s="184">
        <v>3.633117212730498</v>
      </c>
      <c r="H33" s="184">
        <v>3.3398199762435405</v>
      </c>
      <c r="I33" s="184">
        <v>3.059974275303839</v>
      </c>
      <c r="J33" s="184">
        <v>3.704686668314765</v>
      </c>
      <c r="K33" s="184">
        <v>2.900364330380623</v>
      </c>
      <c r="L33" s="184">
        <v>2.724380262642019</v>
      </c>
      <c r="M33" s="184">
        <v>2.276678527060364</v>
      </c>
      <c r="N33" s="194">
        <v>2.4339166700251247</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0.4105537750535882</v>
      </c>
      <c r="H34" s="184">
        <v>0.31397102735173044</v>
      </c>
      <c r="I34" s="184">
        <v>0.2603155957540178</v>
      </c>
      <c r="J34" s="184">
        <v>0.23627933305851126</v>
      </c>
      <c r="K34" s="184">
        <v>0.2538362868967808</v>
      </c>
      <c r="L34" s="184">
        <v>0.23702448120121508</v>
      </c>
      <c r="M34" s="184">
        <v>0.3318970963253697</v>
      </c>
      <c r="N34" s="194">
        <v>0.2417467586544503</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1.495501128286398</v>
      </c>
      <c r="H35" s="238">
        <v>1.395744159237298</v>
      </c>
      <c r="I35" s="238">
        <v>1.4661388232089596</v>
      </c>
      <c r="J35" s="238">
        <v>1.3538511200189782</v>
      </c>
      <c r="K35" s="238">
        <v>1.4825745115473166</v>
      </c>
      <c r="L35" s="238">
        <v>1.3815201697198891</v>
      </c>
      <c r="M35" s="238">
        <v>1.3315552768020045</v>
      </c>
      <c r="N35" s="239">
        <v>1.3060496168831301</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0.8634742426789364</v>
      </c>
      <c r="H36" s="184">
        <v>1.0136400332389595</v>
      </c>
      <c r="I36" s="184">
        <v>1.0366418420413588</v>
      </c>
      <c r="J36" s="184">
        <v>0.9234471335994726</v>
      </c>
      <c r="K36" s="184">
        <v>0.9882085959329634</v>
      </c>
      <c r="L36" s="184">
        <v>0.795538534251419</v>
      </c>
      <c r="M36" s="184">
        <v>0.8228924480370103</v>
      </c>
      <c r="N36" s="194">
        <v>0.8687221453184338</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0.6320268856074615</v>
      </c>
      <c r="H37" s="184">
        <v>0.3821041259983386</v>
      </c>
      <c r="I37" s="184">
        <v>0.4294969811676009</v>
      </c>
      <c r="J37" s="184">
        <v>0.4304039864195056</v>
      </c>
      <c r="K37" s="184">
        <v>0.49436591561435306</v>
      </c>
      <c r="L37" s="184">
        <v>0.5859816354684702</v>
      </c>
      <c r="M37" s="184">
        <v>0.5086628287649941</v>
      </c>
      <c r="N37" s="194">
        <v>0.4373274715646962</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6.452234104099272</v>
      </c>
      <c r="H38" s="185">
        <v>6.816844253768508</v>
      </c>
      <c r="I38" s="185">
        <v>6.324167752499742</v>
      </c>
      <c r="J38" s="185">
        <v>4.91172789889163</v>
      </c>
      <c r="K38" s="185">
        <v>4.386428383716386</v>
      </c>
      <c r="L38" s="185">
        <v>3.109202937710309</v>
      </c>
      <c r="M38" s="185">
        <v>3.184304386264145</v>
      </c>
      <c r="N38" s="193">
        <v>3.8622968125187516</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4266.1767762085965</v>
      </c>
      <c r="H39" s="185">
        <v>3923.664684665054</v>
      </c>
      <c r="I39" s="185">
        <v>3579.3424834009916</v>
      </c>
      <c r="J39" s="185">
        <v>3235.831229434701</v>
      </c>
      <c r="K39" s="185">
        <v>2892.2973832772786</v>
      </c>
      <c r="L39" s="185">
        <v>2548.9086336024766</v>
      </c>
      <c r="M39" s="185">
        <v>2205.5007382950407</v>
      </c>
      <c r="N39" s="193">
        <v>1861.99225131854</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1.1965171962582917</v>
      </c>
      <c r="H40" s="184">
        <v>2.0952023183298953</v>
      </c>
      <c r="I40" s="184">
        <v>1.1340423307073302</v>
      </c>
      <c r="J40" s="184">
        <v>0.9128787670636814</v>
      </c>
      <c r="K40" s="184">
        <v>0.8290619294623433</v>
      </c>
      <c r="L40" s="184">
        <v>0.743266233646687</v>
      </c>
      <c r="M40" s="184">
        <v>0.7057020655371925</v>
      </c>
      <c r="N40" s="194">
        <v>0.6521629784128681</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4264.980259012338</v>
      </c>
      <c r="H41" s="184">
        <v>3921.5694823467243</v>
      </c>
      <c r="I41" s="184">
        <v>3578.208441070284</v>
      </c>
      <c r="J41" s="184">
        <v>3234.9183506676372</v>
      </c>
      <c r="K41" s="184">
        <v>2891.468321347816</v>
      </c>
      <c r="L41" s="184">
        <v>2548.1653673688297</v>
      </c>
      <c r="M41" s="184">
        <v>2204.7950362295037</v>
      </c>
      <c r="N41" s="194">
        <v>1861.340088340127</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5.486828732858459</v>
      </c>
      <c r="H42" s="185">
        <v>5.7722723358091645</v>
      </c>
      <c r="I42" s="185">
        <v>6.528284555920685</v>
      </c>
      <c r="J42" s="185">
        <v>6.586588212100054</v>
      </c>
      <c r="K42" s="185">
        <v>5.509872088420784</v>
      </c>
      <c r="L42" s="185">
        <v>4.2553693014550085</v>
      </c>
      <c r="M42" s="185">
        <v>3.7252959050255168</v>
      </c>
      <c r="N42" s="193">
        <v>2.985811569029491</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52.100417720998536</v>
      </c>
      <c r="H43" s="185">
        <v>50.76942260203377</v>
      </c>
      <c r="I43" s="185">
        <v>49.78726465013521</v>
      </c>
      <c r="J43" s="185">
        <v>47.052408660447</v>
      </c>
      <c r="K43" s="185">
        <v>42.61558310959833</v>
      </c>
      <c r="L43" s="185">
        <v>37.29396217982038</v>
      </c>
      <c r="M43" s="185">
        <v>35.64958156171789</v>
      </c>
      <c r="N43" s="193">
        <v>36.884733174537864</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4.965849537940573</v>
      </c>
      <c r="H44" s="184">
        <v>5.14333035582889</v>
      </c>
      <c r="I44" s="184">
        <v>5.1195072279683105</v>
      </c>
      <c r="J44" s="184">
        <v>4.984660858182433</v>
      </c>
      <c r="K44" s="184">
        <v>4.654157635393623</v>
      </c>
      <c r="L44" s="184">
        <v>4.269707187455239</v>
      </c>
      <c r="M44" s="184">
        <v>3.8921137445575753</v>
      </c>
      <c r="N44" s="194">
        <v>4.098648571386097</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18.052457609256447</v>
      </c>
      <c r="H45" s="184">
        <v>17.263234269496323</v>
      </c>
      <c r="I45" s="184">
        <v>16.62759544365897</v>
      </c>
      <c r="J45" s="184">
        <v>15.433486461211098</v>
      </c>
      <c r="K45" s="184">
        <v>14.287410795523622</v>
      </c>
      <c r="L45" s="184">
        <v>12.215265470875048</v>
      </c>
      <c r="M45" s="184">
        <v>11.847073263337363</v>
      </c>
      <c r="N45" s="194">
        <v>12.5023844801088</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29.08211057380152</v>
      </c>
      <c r="H46" s="184">
        <v>28.36285797670856</v>
      </c>
      <c r="I46" s="184">
        <v>28.04016197850793</v>
      </c>
      <c r="J46" s="184">
        <v>26.63426134105347</v>
      </c>
      <c r="K46" s="184">
        <v>23.674014678681086</v>
      </c>
      <c r="L46" s="184">
        <v>20.808989521490098</v>
      </c>
      <c r="M46" s="184">
        <v>19.91039455382295</v>
      </c>
      <c r="N46" s="194">
        <v>20.283700123042966</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2945.4062972278584</v>
      </c>
      <c r="H47" s="185">
        <v>2783.402990376313</v>
      </c>
      <c r="I47" s="185">
        <v>2731.7368526866608</v>
      </c>
      <c r="J47" s="185">
        <v>2643.7313092560585</v>
      </c>
      <c r="K47" s="185">
        <v>2504.8120237339544</v>
      </c>
      <c r="L47" s="185">
        <v>2370.4665547226205</v>
      </c>
      <c r="M47" s="185">
        <v>2229.011715198095</v>
      </c>
      <c r="N47" s="193">
        <v>2310.966817233179</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2940.5361200204657</v>
      </c>
      <c r="H48" s="184">
        <v>2778.8489999570897</v>
      </c>
      <c r="I48" s="184">
        <v>2726.3535236735106</v>
      </c>
      <c r="J48" s="184">
        <v>2638.5788220375434</v>
      </c>
      <c r="K48" s="184">
        <v>2500.057275268666</v>
      </c>
      <c r="L48" s="184">
        <v>2366.3271380290157</v>
      </c>
      <c r="M48" s="184">
        <v>2225.1091845722185</v>
      </c>
      <c r="N48" s="194">
        <v>2307.0577430885774</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0.08200485475498195</v>
      </c>
      <c r="H49" s="184">
        <v>0.08851746083401163</v>
      </c>
      <c r="I49" s="184">
        <v>0.08738367977820888</v>
      </c>
      <c r="J49" s="184">
        <v>0.07846427236316897</v>
      </c>
      <c r="K49" s="184">
        <v>0.07074078717760246</v>
      </c>
      <c r="L49" s="184">
        <v>0.056981219622728806</v>
      </c>
      <c r="M49" s="184">
        <v>0.056785106182589494</v>
      </c>
      <c r="N49" s="194">
        <v>0.058693211900055664</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0.14578640845330124</v>
      </c>
      <c r="H50" s="184">
        <v>0.14105047826239153</v>
      </c>
      <c r="I50" s="184">
        <v>0.13924382499128493</v>
      </c>
      <c r="J50" s="184">
        <v>0.13848370940934882</v>
      </c>
      <c r="K50" s="184">
        <v>0.12791430797579056</v>
      </c>
      <c r="L50" s="184">
        <v>0.11199174699434979</v>
      </c>
      <c r="M50" s="184">
        <v>0.10482396295603486</v>
      </c>
      <c r="N50" s="194">
        <v>0.11071372267346472</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2.343972098413234</v>
      </c>
      <c r="H51" s="184">
        <v>1.8635254912423498</v>
      </c>
      <c r="I51" s="184">
        <v>2.804243630424225</v>
      </c>
      <c r="J51" s="184">
        <v>2.7244539014989226</v>
      </c>
      <c r="K51" s="184">
        <v>2.5612019166901083</v>
      </c>
      <c r="L51" s="184">
        <v>2.3040132939925653</v>
      </c>
      <c r="M51" s="184">
        <v>2.2514876943419337</v>
      </c>
      <c r="N51" s="194">
        <v>2.296820082083258</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2.298413845771579</v>
      </c>
      <c r="H52" s="184">
        <v>2.460896988884741</v>
      </c>
      <c r="I52" s="184">
        <v>2.3524578779564354</v>
      </c>
      <c r="J52" s="184">
        <v>2.2110853352433217</v>
      </c>
      <c r="K52" s="184">
        <v>1.9948914534442677</v>
      </c>
      <c r="L52" s="184">
        <v>1.6664304329951058</v>
      </c>
      <c r="M52" s="184">
        <v>1.489433862395772</v>
      </c>
      <c r="N52" s="194">
        <v>1.442847127944667</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6.25742600033154</v>
      </c>
      <c r="H53" s="185">
        <v>5.881752331733668</v>
      </c>
      <c r="I53" s="185">
        <v>5.399249293290438</v>
      </c>
      <c r="J53" s="185">
        <v>5.176462412847953</v>
      </c>
      <c r="K53" s="185">
        <v>4.9463949735694275</v>
      </c>
      <c r="L53" s="185">
        <v>4.3007111576632875</v>
      </c>
      <c r="M53" s="185">
        <v>4.073115246843064</v>
      </c>
      <c r="N53" s="193">
        <v>4.188049487475945</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5.309814345385081</v>
      </c>
      <c r="H54" s="185">
        <v>5.581258846270838</v>
      </c>
      <c r="I54" s="185">
        <v>5.917795560716813</v>
      </c>
      <c r="J54" s="185">
        <v>5.435830424270651</v>
      </c>
      <c r="K54" s="185">
        <v>5.20075266775995</v>
      </c>
      <c r="L54" s="185">
        <v>4.76016398374526</v>
      </c>
      <c r="M54" s="185">
        <v>4.784509622941878</v>
      </c>
      <c r="N54" s="193">
        <v>5.277774615997029</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1.4622715982902497</v>
      </c>
      <c r="H55" s="238">
        <v>1.9077842216593561</v>
      </c>
      <c r="I55" s="238">
        <v>1.764876769837144</v>
      </c>
      <c r="J55" s="238">
        <v>1.5365920004453923</v>
      </c>
      <c r="K55" s="238">
        <v>1.4387038073265517</v>
      </c>
      <c r="L55" s="238">
        <v>1.1946371060323495</v>
      </c>
      <c r="M55" s="238">
        <v>1.1630054902529945</v>
      </c>
      <c r="N55" s="239">
        <v>1.1616641501203038</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0.9480140475923409</v>
      </c>
      <c r="H56" s="184">
        <v>1.23691504481211</v>
      </c>
      <c r="I56" s="184">
        <v>1.166729101709349</v>
      </c>
      <c r="J56" s="184">
        <v>0.9764442782972138</v>
      </c>
      <c r="K56" s="184">
        <v>0.906562057243957</v>
      </c>
      <c r="L56" s="184">
        <v>0.7363091405474947</v>
      </c>
      <c r="M56" s="184">
        <v>0.7017309170138056</v>
      </c>
      <c r="N56" s="194">
        <v>0.6614771457661531</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0.5142575506979088</v>
      </c>
      <c r="H57" s="184">
        <v>0.6708691768472461</v>
      </c>
      <c r="I57" s="184">
        <v>0.5981476681277949</v>
      </c>
      <c r="J57" s="184">
        <v>0.5601477221481785</v>
      </c>
      <c r="K57" s="184">
        <v>0.5321417500825946</v>
      </c>
      <c r="L57" s="184">
        <v>0.4583279654848547</v>
      </c>
      <c r="M57" s="184">
        <v>0.4612745732391888</v>
      </c>
      <c r="N57" s="194">
        <v>0.5001870043541508</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1.7289356877508677</v>
      </c>
      <c r="H58" s="238">
        <v>1.4465616625768742</v>
      </c>
      <c r="I58" s="238">
        <v>1.7626024441028176</v>
      </c>
      <c r="J58" s="238">
        <v>1.8744242842312588</v>
      </c>
      <c r="K58" s="238">
        <v>1.0730558395512875</v>
      </c>
      <c r="L58" s="238">
        <v>1.5101605035237833</v>
      </c>
      <c r="M58" s="238">
        <v>1.4505015874041323</v>
      </c>
      <c r="N58" s="239">
        <v>1.5404644297501595</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2.118607059343964</v>
      </c>
      <c r="H59" s="238">
        <v>2.2269129620346084</v>
      </c>
      <c r="I59" s="238">
        <v>2.3903163467768533</v>
      </c>
      <c r="J59" s="238">
        <v>2.024814139593999</v>
      </c>
      <c r="K59" s="238">
        <v>2.688993020882112</v>
      </c>
      <c r="L59" s="238">
        <v>2.055366374189128</v>
      </c>
      <c r="M59" s="238">
        <v>2.171002545284753</v>
      </c>
      <c r="N59" s="239">
        <v>2.5756460361265656</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7.927135959648256</v>
      </c>
      <c r="H60" s="185">
        <v>7.777889519072759</v>
      </c>
      <c r="I60" s="185">
        <v>7.684946656288284</v>
      </c>
      <c r="J60" s="185">
        <v>7.547827088712616</v>
      </c>
      <c r="K60" s="185">
        <v>7.013836634241522</v>
      </c>
      <c r="L60" s="185">
        <v>6.1897563470005075</v>
      </c>
      <c r="M60" s="185">
        <v>5.8433135425188905</v>
      </c>
      <c r="N60" s="193">
        <v>5.817699049448673</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5.336673442929915</v>
      </c>
      <c r="H61" s="184">
        <v>5.43916502756361</v>
      </c>
      <c r="I61" s="184">
        <v>5.344665475666608</v>
      </c>
      <c r="J61" s="184">
        <v>5.18300110221155</v>
      </c>
      <c r="K61" s="184">
        <v>4.799814602408574</v>
      </c>
      <c r="L61" s="184">
        <v>4.258370701749914</v>
      </c>
      <c r="M61" s="184">
        <v>4.029449514774191</v>
      </c>
      <c r="N61" s="194">
        <v>3.8880601156802146</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0.7558378695995157</v>
      </c>
      <c r="H62" s="184">
        <v>0.7523984170890987</v>
      </c>
      <c r="I62" s="184">
        <v>0.7255099092500629</v>
      </c>
      <c r="J62" s="184">
        <v>0.7083580143897199</v>
      </c>
      <c r="K62" s="184">
        <v>0.6550749455070094</v>
      </c>
      <c r="L62" s="184">
        <v>0.5669473168940046</v>
      </c>
      <c r="M62" s="184">
        <v>0.4962923283641893</v>
      </c>
      <c r="N62" s="194">
        <v>0.49313253177000943</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1.8346246471188248</v>
      </c>
      <c r="H63" s="184">
        <v>1.5863260744200505</v>
      </c>
      <c r="I63" s="184">
        <v>1.6147712713716136</v>
      </c>
      <c r="J63" s="184">
        <v>1.6564679721113449</v>
      </c>
      <c r="K63" s="184">
        <v>1.5589470863259383</v>
      </c>
      <c r="L63" s="184">
        <v>1.3644383283565886</v>
      </c>
      <c r="M63" s="184">
        <v>1.3175716993805104</v>
      </c>
      <c r="N63" s="194">
        <v>1.4365064019984495</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4.389537642023617</v>
      </c>
      <c r="H64" s="185">
        <v>4.498084654486222</v>
      </c>
      <c r="I64" s="185">
        <v>4.457678439279384</v>
      </c>
      <c r="J64" s="185">
        <v>4.319894106216692</v>
      </c>
      <c r="K64" s="185">
        <v>3.9182246051103986</v>
      </c>
      <c r="L64" s="185">
        <v>3.5011110325811092</v>
      </c>
      <c r="M64" s="185">
        <v>3.339822489732965</v>
      </c>
      <c r="N64" s="193">
        <v>3.410630009944552</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10.765415099223477</v>
      </c>
      <c r="H65" s="185">
        <v>11.185811761182208</v>
      </c>
      <c r="I65" s="185">
        <v>10.946329759312079</v>
      </c>
      <c r="J65" s="185">
        <v>11.294496094053933</v>
      </c>
      <c r="K65" s="185">
        <v>10.44440348029815</v>
      </c>
      <c r="L65" s="185">
        <v>9.72475380506978</v>
      </c>
      <c r="M65" s="185">
        <v>9.642002930091898</v>
      </c>
      <c r="N65" s="193">
        <v>10.219955522097194</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7.225566538076044</v>
      </c>
      <c r="H66" s="238">
        <v>7.55659586698773</v>
      </c>
      <c r="I66" s="238">
        <v>7.541664135025733</v>
      </c>
      <c r="J66" s="238">
        <v>7.584879661773</v>
      </c>
      <c r="K66" s="238">
        <v>7.243101824467231</v>
      </c>
      <c r="L66" s="238">
        <v>6.971411430369299</v>
      </c>
      <c r="M66" s="238">
        <v>7.0086120569615495</v>
      </c>
      <c r="N66" s="239">
        <v>7.261425911621481</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4.546048490817875</v>
      </c>
      <c r="H67" s="184">
        <v>4.754319409532046</v>
      </c>
      <c r="I67" s="184">
        <v>4.812473253834273</v>
      </c>
      <c r="J67" s="184">
        <v>4.775422798547312</v>
      </c>
      <c r="K67" s="184">
        <v>4.717711929435704</v>
      </c>
      <c r="L67" s="184">
        <v>4.652353125890288</v>
      </c>
      <c r="M67" s="184">
        <v>4.738436215473859</v>
      </c>
      <c r="N67" s="194">
        <v>4.932620020903774</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2.679518047258169</v>
      </c>
      <c r="H68" s="184">
        <v>2.802276457455684</v>
      </c>
      <c r="I68" s="184">
        <v>2.7291908811914594</v>
      </c>
      <c r="J68" s="184">
        <v>2.8094568632256887</v>
      </c>
      <c r="K68" s="184">
        <v>2.5253898950315268</v>
      </c>
      <c r="L68" s="184">
        <v>2.319058304479011</v>
      </c>
      <c r="M68" s="184">
        <v>2.27017584148769</v>
      </c>
      <c r="N68" s="194">
        <v>2.3288058907177076</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1.230072821324729</v>
      </c>
      <c r="H69" s="238">
        <v>1.2136209761715804</v>
      </c>
      <c r="I69" s="238">
        <v>1.2281358965361568</v>
      </c>
      <c r="J69" s="238">
        <v>1.1747845223263353</v>
      </c>
      <c r="K69" s="238">
        <v>1.1201895989987938</v>
      </c>
      <c r="L69" s="238">
        <v>1.0057659813976043</v>
      </c>
      <c r="M69" s="238">
        <v>0.9194863213107561</v>
      </c>
      <c r="N69" s="239">
        <v>0.9534659157135175</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2.309775739822703</v>
      </c>
      <c r="H70" s="238">
        <v>2.4155949180228964</v>
      </c>
      <c r="I70" s="238">
        <v>2.1765297277501894</v>
      </c>
      <c r="J70" s="238">
        <v>2.5348319099545975</v>
      </c>
      <c r="K70" s="238">
        <v>2.081112056832123</v>
      </c>
      <c r="L70" s="238">
        <v>1.747576393302876</v>
      </c>
      <c r="M70" s="238">
        <v>1.713904551819593</v>
      </c>
      <c r="N70" s="239">
        <v>2.005063694762195</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1.372055791447237</v>
      </c>
      <c r="H71" s="184">
        <v>1.4349146282566096</v>
      </c>
      <c r="I71" s="184">
        <v>1.3668697663300562</v>
      </c>
      <c r="J71" s="184">
        <v>1.405818213173444</v>
      </c>
      <c r="K71" s="184">
        <v>1.2350128971417809</v>
      </c>
      <c r="L71" s="184">
        <v>1.0534143732536245</v>
      </c>
      <c r="M71" s="184">
        <v>1.0258662649669195</v>
      </c>
      <c r="N71" s="194">
        <v>1.1741132193864356</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0.9377199483754656</v>
      </c>
      <c r="H72" s="184">
        <v>0.9806802897662867</v>
      </c>
      <c r="I72" s="184">
        <v>0.8096599614201331</v>
      </c>
      <c r="J72" s="184">
        <v>1.1290136967811535</v>
      </c>
      <c r="K72" s="184">
        <v>0.8460991596903422</v>
      </c>
      <c r="L72" s="184">
        <v>0.6941620200492516</v>
      </c>
      <c r="M72" s="184">
        <v>0.6880382868526737</v>
      </c>
      <c r="N72" s="194">
        <v>0.8309504753757597</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8.530782807150207</v>
      </c>
      <c r="H73" s="185">
        <v>8.751581588246887</v>
      </c>
      <c r="I73" s="185">
        <v>9.363399048221032</v>
      </c>
      <c r="J73" s="185">
        <v>9.021211758643233</v>
      </c>
      <c r="K73" s="185">
        <v>8.539521097311702</v>
      </c>
      <c r="L73" s="185">
        <v>7.790169337496133</v>
      </c>
      <c r="M73" s="185">
        <v>7.613266157031539</v>
      </c>
      <c r="N73" s="193">
        <v>8.302251096065199</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0.3542193553141954</v>
      </c>
      <c r="H74" s="184">
        <v>0.36338747079225825</v>
      </c>
      <c r="I74" s="184">
        <v>0.4116529579130452</v>
      </c>
      <c r="J74" s="184">
        <v>0.394500924937044</v>
      </c>
      <c r="K74" s="184">
        <v>0.4225979147738045</v>
      </c>
      <c r="L74" s="184">
        <v>0.357881429351636</v>
      </c>
      <c r="M74" s="184">
        <v>0.3674898838819615</v>
      </c>
      <c r="N74" s="194">
        <v>0.4415767862492028</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1.4781846173688542</v>
      </c>
      <c r="H75" s="184">
        <v>1.5164438684984622</v>
      </c>
      <c r="I75" s="184">
        <v>1.842203844804235</v>
      </c>
      <c r="J75" s="184">
        <v>2.1468696743811515</v>
      </c>
      <c r="K75" s="184">
        <v>2.1975412752288586</v>
      </c>
      <c r="L75" s="184">
        <v>2.2305809881369947</v>
      </c>
      <c r="M75" s="184">
        <v>2.5148742800131827</v>
      </c>
      <c r="N75" s="194">
        <v>2.8572605816854866</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0.41552655142626777</v>
      </c>
      <c r="H76" s="184">
        <v>0.42628145612168755</v>
      </c>
      <c r="I76" s="184">
        <v>0.42984756378765493</v>
      </c>
      <c r="J76" s="184">
        <v>0.3727052937250526</v>
      </c>
      <c r="K76" s="184">
        <v>0.3723727588378336</v>
      </c>
      <c r="L76" s="184">
        <v>0.2758720614430448</v>
      </c>
      <c r="M76" s="184">
        <v>0.2687751925169581</v>
      </c>
      <c r="N76" s="194">
        <v>0.28607961173570684</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6.2828522830408895</v>
      </c>
      <c r="H77" s="184">
        <v>6.445468792834479</v>
      </c>
      <c r="I77" s="184">
        <v>6.6796946817160965</v>
      </c>
      <c r="J77" s="184">
        <v>6.107135865599987</v>
      </c>
      <c r="K77" s="184">
        <v>5.547009148471206</v>
      </c>
      <c r="L77" s="184">
        <v>4.925834858564459</v>
      </c>
      <c r="M77" s="184">
        <v>4.462126800619437</v>
      </c>
      <c r="N77" s="194">
        <v>4.717334116394802</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20.934017088841227</v>
      </c>
      <c r="H78" s="185">
        <v>22.467129203790584</v>
      </c>
      <c r="I78" s="185">
        <v>22.063233948698628</v>
      </c>
      <c r="J78" s="185">
        <v>20.747261350694597</v>
      </c>
      <c r="K78" s="185">
        <v>19.235090505296046</v>
      </c>
      <c r="L78" s="185">
        <v>16.9257949807725</v>
      </c>
      <c r="M78" s="185">
        <v>15.906168305135054</v>
      </c>
      <c r="N78" s="193">
        <v>16.11364369034633</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24.102593560068446</v>
      </c>
      <c r="H79" s="185">
        <v>24.968912175783437</v>
      </c>
      <c r="I79" s="185">
        <v>24.560443604988816</v>
      </c>
      <c r="J79" s="185">
        <v>23.64172117564705</v>
      </c>
      <c r="K79" s="185">
        <v>21.800006112572948</v>
      </c>
      <c r="L79" s="185">
        <v>19.338831872951303</v>
      </c>
      <c r="M79" s="185">
        <v>18.412263578250673</v>
      </c>
      <c r="N79" s="193">
        <v>18.88545386058909</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16.603705175251758</v>
      </c>
      <c r="H80" s="185">
        <v>17.414645715659763</v>
      </c>
      <c r="I80" s="185">
        <v>17.384945913189597</v>
      </c>
      <c r="J80" s="185">
        <v>16.900332441778115</v>
      </c>
      <c r="K80" s="185">
        <v>14.089641716274542</v>
      </c>
      <c r="L80" s="185">
        <v>14.144049875994806</v>
      </c>
      <c r="M80" s="185">
        <v>13.549463557976004</v>
      </c>
      <c r="N80" s="193">
        <v>13.975474546990657</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13.034663680250477</v>
      </c>
      <c r="H81" s="184">
        <v>13.671288885126692</v>
      </c>
      <c r="I81" s="184">
        <v>13.59591923980212</v>
      </c>
      <c r="J81" s="184">
        <v>13.232127708799966</v>
      </c>
      <c r="K81" s="184">
        <v>12.377168653690289</v>
      </c>
      <c r="L81" s="184">
        <v>11.046201367480288</v>
      </c>
      <c r="M81" s="184">
        <v>10.565141711361905</v>
      </c>
      <c r="N81" s="194">
        <v>10.858642571726813</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3.569041495001281</v>
      </c>
      <c r="H82" s="184">
        <v>3.7433568305330707</v>
      </c>
      <c r="I82" s="184">
        <v>3.7890266733874767</v>
      </c>
      <c r="J82" s="184">
        <v>3.6682047329781495</v>
      </c>
      <c r="K82" s="184">
        <v>1.7124730625842541</v>
      </c>
      <c r="L82" s="184">
        <v>3.097848508514518</v>
      </c>
      <c r="M82" s="184">
        <v>2.9843218466140997</v>
      </c>
      <c r="N82" s="194">
        <v>3.1168319752638434</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3.3211966175767684</v>
      </c>
      <c r="H83" s="185">
        <v>3.4079222421094473</v>
      </c>
      <c r="I83" s="185">
        <v>3.3750993897401056</v>
      </c>
      <c r="J83" s="185">
        <v>3.3412702647982795</v>
      </c>
      <c r="K83" s="185">
        <v>2.9468034436181916</v>
      </c>
      <c r="L83" s="185">
        <v>2.4613707459611933</v>
      </c>
      <c r="M83" s="185">
        <v>2.373607611185714</v>
      </c>
      <c r="N83" s="193">
        <v>2.42653938383635</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2.399524828966948</v>
      </c>
      <c r="H84" s="184">
        <v>2.462183055303955</v>
      </c>
      <c r="I84" s="184">
        <v>2.4358028614633773</v>
      </c>
      <c r="J84" s="184">
        <v>2.3691851127434638</v>
      </c>
      <c r="K84" s="184">
        <v>2.1193530328744985</v>
      </c>
      <c r="L84" s="184">
        <v>1.6675003795455807</v>
      </c>
      <c r="M84" s="184">
        <v>1.636989969000603</v>
      </c>
      <c r="N84" s="194">
        <v>1.6724743602482206</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0.9216717886098212</v>
      </c>
      <c r="H85" s="184">
        <v>0.9457391868054928</v>
      </c>
      <c r="I85" s="184">
        <v>0.9392965282767274</v>
      </c>
      <c r="J85" s="184">
        <v>0.9720851520548157</v>
      </c>
      <c r="K85" s="184">
        <v>0.8274504107436926</v>
      </c>
      <c r="L85" s="184">
        <v>0.7938703664156123</v>
      </c>
      <c r="M85" s="184">
        <v>0.7366176421851112</v>
      </c>
      <c r="N85" s="194">
        <v>0.7540650235881302</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4.610495167335651</v>
      </c>
      <c r="H86" s="185">
        <v>4.761307630124204</v>
      </c>
      <c r="I86" s="185">
        <v>4.564571748792716</v>
      </c>
      <c r="J86" s="185">
        <v>4.7056767786689395</v>
      </c>
      <c r="K86" s="185">
        <v>4.368444348248671</v>
      </c>
      <c r="L86" s="185">
        <v>4.558075747094386</v>
      </c>
      <c r="M86" s="185">
        <v>4.258899342438424</v>
      </c>
      <c r="N86" s="193">
        <v>4.5301831084272886</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1.6947669982696274</v>
      </c>
      <c r="H87" s="184">
        <v>1.7237610793991738</v>
      </c>
      <c r="I87" s="184">
        <v>1.660257786058138</v>
      </c>
      <c r="J87" s="184">
        <v>1.7000592345353274</v>
      </c>
      <c r="K87" s="184">
        <v>1.5710517102385646</v>
      </c>
      <c r="L87" s="184">
        <v>2.0584948927248603</v>
      </c>
      <c r="M87" s="184">
        <v>1.9143312447403749</v>
      </c>
      <c r="N87" s="194">
        <v>1.94251957076915</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0.6560388380398555</v>
      </c>
      <c r="H88" s="184">
        <v>0.6499045150707696</v>
      </c>
      <c r="I88" s="184">
        <v>0.5390151990353133</v>
      </c>
      <c r="J88" s="184">
        <v>0.5623272852693776</v>
      </c>
      <c r="K88" s="184">
        <v>0.5350324065393411</v>
      </c>
      <c r="L88" s="184">
        <v>0.49277682127157546</v>
      </c>
      <c r="M88" s="184">
        <v>0.45477221178707233</v>
      </c>
      <c r="N88" s="194">
        <v>0.4944604324917302</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2.2596893310261694</v>
      </c>
      <c r="H89" s="184">
        <v>2.3876420356542614</v>
      </c>
      <c r="I89" s="184">
        <v>2.365298763699265</v>
      </c>
      <c r="J89" s="184">
        <v>2.4432902588642342</v>
      </c>
      <c r="K89" s="184">
        <v>2.262360231470765</v>
      </c>
      <c r="L89" s="184">
        <v>2.00680403309795</v>
      </c>
      <c r="M89" s="184">
        <v>1.8897958859109776</v>
      </c>
      <c r="N89" s="194">
        <v>2.0932031051664084</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3195.404342664623</v>
      </c>
      <c r="H92" s="191">
        <v>3187.8210329629997</v>
      </c>
      <c r="I92" s="191">
        <v>3202.102529711378</v>
      </c>
      <c r="J92" s="191">
        <v>2940.6370437647524</v>
      </c>
      <c r="K92" s="191">
        <v>2745.7033493358244</v>
      </c>
      <c r="L92" s="191">
        <v>2589.9214456108625</v>
      </c>
      <c r="M92" s="191">
        <v>2363.2691834266648</v>
      </c>
      <c r="N92" s="195">
        <v>2370.5224892963215</v>
      </c>
      <c r="O92" s="377" t="s">
        <v>668</v>
      </c>
      <c r="P92" s="378"/>
      <c r="Q92" s="378"/>
      <c r="R92" s="378"/>
      <c r="S92" s="26"/>
    </row>
    <row r="93" spans="1:19" ht="12.75">
      <c r="A93" s="68" t="str">
        <f>Parameters!R91</f>
        <v>HH_TRA</v>
      </c>
      <c r="B93" s="205"/>
      <c r="C93" s="242"/>
      <c r="D93" s="243"/>
      <c r="E93" s="374" t="s">
        <v>126</v>
      </c>
      <c r="F93" s="374"/>
      <c r="G93" s="186">
        <v>2721.970942664623</v>
      </c>
      <c r="H93" s="186">
        <v>2711.9345329629996</v>
      </c>
      <c r="I93" s="186">
        <v>2674.573529711378</v>
      </c>
      <c r="J93" s="186">
        <v>2418.1040437647525</v>
      </c>
      <c r="K93" s="186">
        <v>2211.3739493358244</v>
      </c>
      <c r="L93" s="186">
        <v>2058.9463456108624</v>
      </c>
      <c r="M93" s="186">
        <v>1882.9154834266647</v>
      </c>
      <c r="N93" s="196">
        <v>1891.5722492963214</v>
      </c>
      <c r="O93" s="190"/>
      <c r="P93" s="187"/>
      <c r="Q93" s="379" t="s">
        <v>126</v>
      </c>
      <c r="R93" s="379"/>
      <c r="S93" s="26"/>
    </row>
    <row r="94" spans="1:19" ht="12.75">
      <c r="A94" s="62" t="str">
        <f>Parameters!R92</f>
        <v>HH_HEAT</v>
      </c>
      <c r="B94" s="206"/>
      <c r="C94" s="242"/>
      <c r="D94" s="243"/>
      <c r="E94" s="374" t="s">
        <v>676</v>
      </c>
      <c r="F94" s="374"/>
      <c r="G94" s="186">
        <v>473.4334</v>
      </c>
      <c r="H94" s="186">
        <v>475.88649999999996</v>
      </c>
      <c r="I94" s="186">
        <v>527.529</v>
      </c>
      <c r="J94" s="186">
        <v>522.533</v>
      </c>
      <c r="K94" s="186">
        <v>534.3294</v>
      </c>
      <c r="L94" s="186">
        <v>530.9751</v>
      </c>
      <c r="M94" s="186">
        <v>480.3537</v>
      </c>
      <c r="N94" s="196">
        <v>478.95023999999995</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3.xml><?xml version="1.0" encoding="utf-8"?>
<worksheet xmlns="http://schemas.openxmlformats.org/spreadsheetml/2006/main" xmlns:r="http://schemas.openxmlformats.org/officeDocument/2006/relationships">
  <sheetPr>
    <tabColor rgb="FF92D050"/>
  </sheetPr>
  <dimension ref="A2:S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19" ht="20.25" customHeight="1">
      <c r="C2" s="245" t="s">
        <v>699</v>
      </c>
      <c r="D2" s="246"/>
      <c r="E2" s="246"/>
      <c r="F2" s="246"/>
      <c r="G2" s="247"/>
      <c r="H2" s="247"/>
      <c r="I2" s="247"/>
      <c r="J2" s="247"/>
      <c r="K2" s="247"/>
      <c r="L2" s="247"/>
      <c r="M2" s="247"/>
      <c r="N2" s="247"/>
      <c r="O2" s="248"/>
      <c r="P2" s="248"/>
      <c r="Q2" s="69"/>
      <c r="R2" s="249"/>
      <c r="S2" s="69"/>
    </row>
    <row r="3" spans="1:19" ht="27.75" customHeight="1">
      <c r="A3" s="53" t="s">
        <v>555</v>
      </c>
      <c r="B3" s="198"/>
      <c r="C3" s="250" t="s">
        <v>700</v>
      </c>
      <c r="D3" s="250"/>
      <c r="E3" s="250"/>
      <c r="F3" s="250"/>
      <c r="G3" s="251"/>
      <c r="H3" s="251"/>
      <c r="I3" s="251"/>
      <c r="J3" s="247"/>
      <c r="K3" s="247"/>
      <c r="L3" s="247"/>
      <c r="M3" s="247"/>
      <c r="N3" s="247"/>
      <c r="O3" s="215"/>
      <c r="P3" s="215"/>
      <c r="Q3" s="216"/>
      <c r="R3" s="216"/>
      <c r="S3" s="69"/>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336213.5031262294</v>
      </c>
      <c r="H7" s="185">
        <v>320181.8173772992</v>
      </c>
      <c r="I7" s="185">
        <v>326086.31598630425</v>
      </c>
      <c r="J7" s="185">
        <v>324830.4126249065</v>
      </c>
      <c r="K7" s="185">
        <v>320824.7448400297</v>
      </c>
      <c r="L7" s="185">
        <v>316139.9506772121</v>
      </c>
      <c r="M7" s="185">
        <v>313428.21782154514</v>
      </c>
      <c r="N7" s="193">
        <v>326001.9108797022</v>
      </c>
      <c r="O7" s="369" t="s">
        <v>22</v>
      </c>
      <c r="P7" s="370"/>
      <c r="Q7" s="371" t="s">
        <v>339</v>
      </c>
      <c r="R7" s="370"/>
      <c r="S7" s="217"/>
    </row>
    <row r="8" spans="1:19" s="17" customFormat="1" ht="20.25" customHeight="1">
      <c r="A8" s="56" t="str">
        <f>Parameters!R5</f>
        <v>A</v>
      </c>
      <c r="B8" s="201"/>
      <c r="C8" s="233" t="s">
        <v>51</v>
      </c>
      <c r="D8" s="234"/>
      <c r="E8" s="362" t="s">
        <v>612</v>
      </c>
      <c r="F8" s="362"/>
      <c r="G8" s="185">
        <v>28822.306734690537</v>
      </c>
      <c r="H8" s="185">
        <v>28255.8877018163</v>
      </c>
      <c r="I8" s="185">
        <v>28367.362701382193</v>
      </c>
      <c r="J8" s="185">
        <v>26471.78070442446</v>
      </c>
      <c r="K8" s="185">
        <v>25976.189617633638</v>
      </c>
      <c r="L8" s="185">
        <v>24431.527715409593</v>
      </c>
      <c r="M8" s="185">
        <v>22526.65993602394</v>
      </c>
      <c r="N8" s="193">
        <v>21824.75427807426</v>
      </c>
      <c r="O8" s="226" t="s">
        <v>51</v>
      </c>
      <c r="P8" s="227"/>
      <c r="Q8" s="372" t="s">
        <v>50</v>
      </c>
      <c r="R8" s="372" t="s">
        <v>50</v>
      </c>
      <c r="S8" s="217"/>
    </row>
    <row r="9" spans="1:19" s="18" customFormat="1" ht="15" customHeight="1">
      <c r="A9" s="57" t="str">
        <f>Parameters!R6</f>
        <v>A01</v>
      </c>
      <c r="B9" s="202"/>
      <c r="C9" s="235" t="s">
        <v>121</v>
      </c>
      <c r="D9" s="235"/>
      <c r="E9" s="365" t="s">
        <v>709</v>
      </c>
      <c r="F9" s="365"/>
      <c r="G9" s="184">
        <v>27203.914590422944</v>
      </c>
      <c r="H9" s="184">
        <v>26150.50096216799</v>
      </c>
      <c r="I9" s="184">
        <v>26629.015925104974</v>
      </c>
      <c r="J9" s="184">
        <v>24704.223965632613</v>
      </c>
      <c r="K9" s="184">
        <v>24199.686836977642</v>
      </c>
      <c r="L9" s="184">
        <v>22588.54885991956</v>
      </c>
      <c r="M9" s="184">
        <v>20844.445298457733</v>
      </c>
      <c r="N9" s="194">
        <v>20079.342953909105</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535.257101671106</v>
      </c>
      <c r="H10" s="184">
        <v>516.8936820998634</v>
      </c>
      <c r="I10" s="184">
        <v>450.905324812101</v>
      </c>
      <c r="J10" s="184">
        <v>423.14396112601287</v>
      </c>
      <c r="K10" s="184">
        <v>417.40040898704524</v>
      </c>
      <c r="L10" s="184">
        <v>387.554262059822</v>
      </c>
      <c r="M10" s="184">
        <v>356.4186089232911</v>
      </c>
      <c r="N10" s="194">
        <v>344.28328052221906</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1083.1350425964883</v>
      </c>
      <c r="H11" s="184">
        <v>1588.4930575484461</v>
      </c>
      <c r="I11" s="184">
        <v>1287.441451465118</v>
      </c>
      <c r="J11" s="184">
        <v>1344.412777665831</v>
      </c>
      <c r="K11" s="184">
        <v>1359.1023716689474</v>
      </c>
      <c r="L11" s="184">
        <v>1455.424593430212</v>
      </c>
      <c r="M11" s="184">
        <v>1325.7960286429204</v>
      </c>
      <c r="N11" s="194">
        <v>1401.1280436429347</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10307.73151274892</v>
      </c>
      <c r="H12" s="185">
        <v>9501.534055261141</v>
      </c>
      <c r="I12" s="185">
        <v>9243.154118427721</v>
      </c>
      <c r="J12" s="185">
        <v>9273.142997588582</v>
      </c>
      <c r="K12" s="185">
        <v>9567.09297662065</v>
      </c>
      <c r="L12" s="185">
        <v>9278.905607529301</v>
      </c>
      <c r="M12" s="185">
        <v>8943.612778527659</v>
      </c>
      <c r="N12" s="193">
        <v>8750.841623350274</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152186.74087118404</v>
      </c>
      <c r="H13" s="185">
        <v>138077.42603578352</v>
      </c>
      <c r="I13" s="185">
        <v>143088.8303402438</v>
      </c>
      <c r="J13" s="185">
        <v>148154.63742576164</v>
      </c>
      <c r="K13" s="185">
        <v>141909.91031253833</v>
      </c>
      <c r="L13" s="185">
        <v>146431.55085275805</v>
      </c>
      <c r="M13" s="185">
        <v>149281.21085541433</v>
      </c>
      <c r="N13" s="193">
        <v>159671.20625488824</v>
      </c>
      <c r="O13" s="229" t="s">
        <v>52</v>
      </c>
      <c r="P13" s="229"/>
      <c r="Q13" s="372" t="s">
        <v>53</v>
      </c>
      <c r="R13" s="372" t="s">
        <v>53</v>
      </c>
      <c r="S13" s="218"/>
    </row>
    <row r="14" spans="1:19" s="18" customFormat="1" ht="24.75" customHeight="1">
      <c r="A14" s="60" t="str">
        <f>Parameters!R11</f>
        <v>C10-C12</v>
      </c>
      <c r="B14" s="204"/>
      <c r="C14" s="237" t="s">
        <v>13</v>
      </c>
      <c r="D14" s="237"/>
      <c r="E14" s="366" t="s">
        <v>670</v>
      </c>
      <c r="F14" s="366"/>
      <c r="G14" s="238">
        <v>22103.392384854767</v>
      </c>
      <c r="H14" s="238">
        <v>21720.885570056515</v>
      </c>
      <c r="I14" s="238">
        <v>20955.93994360637</v>
      </c>
      <c r="J14" s="238">
        <v>20715.627852865357</v>
      </c>
      <c r="K14" s="238">
        <v>20610.89861770438</v>
      </c>
      <c r="L14" s="238">
        <v>21710.312847324538</v>
      </c>
      <c r="M14" s="238">
        <v>21015.56829935245</v>
      </c>
      <c r="N14" s="239">
        <v>20985.294084917794</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1255.4066251421798</v>
      </c>
      <c r="H15" s="238">
        <v>1082.496781397475</v>
      </c>
      <c r="I15" s="238">
        <v>1106.4088112753145</v>
      </c>
      <c r="J15" s="238">
        <v>1038.3160582926987</v>
      </c>
      <c r="K15" s="238">
        <v>966.5163681057551</v>
      </c>
      <c r="L15" s="238">
        <v>1013.8937115722539</v>
      </c>
      <c r="M15" s="238">
        <v>1085.4219478319771</v>
      </c>
      <c r="N15" s="239">
        <v>1067.1039843204258</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15931.399920574937</v>
      </c>
      <c r="H16" s="238">
        <v>15918.637859307126</v>
      </c>
      <c r="I16" s="238">
        <v>17755.776706013155</v>
      </c>
      <c r="J16" s="238">
        <v>18904.684787743558</v>
      </c>
      <c r="K16" s="238">
        <v>18073.79481433798</v>
      </c>
      <c r="L16" s="238">
        <v>20025.1763539982</v>
      </c>
      <c r="M16" s="238">
        <v>20843.781112779223</v>
      </c>
      <c r="N16" s="239">
        <v>21445.652313952138</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13747.806816093753</v>
      </c>
      <c r="H17" s="184">
        <v>13390.131880222401</v>
      </c>
      <c r="I17" s="184">
        <v>14671.725402979264</v>
      </c>
      <c r="J17" s="184">
        <v>14732.586788623388</v>
      </c>
      <c r="K17" s="184">
        <v>14564.390697714705</v>
      </c>
      <c r="L17" s="184">
        <v>15566.599106212394</v>
      </c>
      <c r="M17" s="184">
        <v>16295.584773285082</v>
      </c>
      <c r="N17" s="194">
        <v>16952.792863715677</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1953.5215798979461</v>
      </c>
      <c r="H18" s="184">
        <v>2316.711176926241</v>
      </c>
      <c r="I18" s="184">
        <v>2836.9756020509494</v>
      </c>
      <c r="J18" s="184">
        <v>3914.076434372382</v>
      </c>
      <c r="K18" s="184">
        <v>3261.068917375794</v>
      </c>
      <c r="L18" s="184">
        <v>4174.1784573163495</v>
      </c>
      <c r="M18" s="184">
        <v>4245.021656247426</v>
      </c>
      <c r="N18" s="194">
        <v>4184.256788978192</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230.07152458323839</v>
      </c>
      <c r="H19" s="184">
        <v>211.79480215848326</v>
      </c>
      <c r="I19" s="184">
        <v>247.07570098294332</v>
      </c>
      <c r="J19" s="184">
        <v>258.021564747784</v>
      </c>
      <c r="K19" s="184">
        <v>248.33519924748148</v>
      </c>
      <c r="L19" s="184">
        <v>284.398790469457</v>
      </c>
      <c r="M19" s="184">
        <v>303.1746832467165</v>
      </c>
      <c r="N19" s="194">
        <v>308.60266125826996</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21146.330118325153</v>
      </c>
      <c r="H20" s="238">
        <v>20453.9114300498</v>
      </c>
      <c r="I20" s="238">
        <v>22765.412990920406</v>
      </c>
      <c r="J20" s="238">
        <v>23716.86925896097</v>
      </c>
      <c r="K20" s="238">
        <v>24755.805993677393</v>
      </c>
      <c r="L20" s="238">
        <v>24584.19801062832</v>
      </c>
      <c r="M20" s="238">
        <v>24382.480677286923</v>
      </c>
      <c r="N20" s="239">
        <v>25734.951467290917</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10953.088923147594</v>
      </c>
      <c r="H21" s="238">
        <v>10366.070984410879</v>
      </c>
      <c r="I21" s="238">
        <v>10073.856145737787</v>
      </c>
      <c r="J21" s="238">
        <v>11898.487524376118</v>
      </c>
      <c r="K21" s="238">
        <v>11461.389609394511</v>
      </c>
      <c r="L21" s="238">
        <v>11844.513212873659</v>
      </c>
      <c r="M21" s="238">
        <v>12046.563403178568</v>
      </c>
      <c r="N21" s="239">
        <v>13018.101287664438</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691.4712759479996</v>
      </c>
      <c r="H22" s="238">
        <v>687.9073564662201</v>
      </c>
      <c r="I22" s="238">
        <v>690.0149806860992</v>
      </c>
      <c r="J22" s="238">
        <v>677.5338234175671</v>
      </c>
      <c r="K22" s="238">
        <v>682.8966173797355</v>
      </c>
      <c r="L22" s="238">
        <v>682.9744943506564</v>
      </c>
      <c r="M22" s="238">
        <v>686.0784990137647</v>
      </c>
      <c r="N22" s="239">
        <v>693.9539921985506</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17314.719026320017</v>
      </c>
      <c r="H23" s="238">
        <v>16744.43646264926</v>
      </c>
      <c r="I23" s="238">
        <v>18727.843547943627</v>
      </c>
      <c r="J23" s="238">
        <v>20590.97810373493</v>
      </c>
      <c r="K23" s="238">
        <v>19855.52694721555</v>
      </c>
      <c r="L23" s="238">
        <v>20279.426244811948</v>
      </c>
      <c r="M23" s="238">
        <v>20251.048242848716</v>
      </c>
      <c r="N23" s="239">
        <v>21291.282445002318</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15804.188808215342</v>
      </c>
      <c r="H24" s="184">
        <v>15510.83690987971</v>
      </c>
      <c r="I24" s="184">
        <v>17388.187989328802</v>
      </c>
      <c r="J24" s="184">
        <v>19132.191315082866</v>
      </c>
      <c r="K24" s="184">
        <v>18519.121804165366</v>
      </c>
      <c r="L24" s="184">
        <v>18987.957059514447</v>
      </c>
      <c r="M24" s="184">
        <v>18868.443287442555</v>
      </c>
      <c r="N24" s="194">
        <v>19962.34552915149</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1510.5302181046738</v>
      </c>
      <c r="H25" s="184">
        <v>1233.5995527695516</v>
      </c>
      <c r="I25" s="184">
        <v>1339.6555586148227</v>
      </c>
      <c r="J25" s="184">
        <v>1458.7867886520644</v>
      </c>
      <c r="K25" s="184">
        <v>1336.4051430501813</v>
      </c>
      <c r="L25" s="184">
        <v>1291.4691852975009</v>
      </c>
      <c r="M25" s="184">
        <v>1382.6049554061615</v>
      </c>
      <c r="N25" s="194">
        <v>1328.936915850826</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33958.12219645794</v>
      </c>
      <c r="H26" s="238">
        <v>23776.427834779686</v>
      </c>
      <c r="I26" s="238">
        <v>20683.242442385534</v>
      </c>
      <c r="J26" s="238">
        <v>20355.087291946817</v>
      </c>
      <c r="K26" s="238">
        <v>15838.661394989032</v>
      </c>
      <c r="L26" s="238">
        <v>14761.321545821815</v>
      </c>
      <c r="M26" s="238">
        <v>15245.244163021944</v>
      </c>
      <c r="N26" s="239">
        <v>21300.608720950917</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2775.949786317689</v>
      </c>
      <c r="H27" s="184">
        <v>1934.8115479566397</v>
      </c>
      <c r="I27" s="184">
        <v>2207.5821331114525</v>
      </c>
      <c r="J27" s="184">
        <v>2430.094901995321</v>
      </c>
      <c r="K27" s="184">
        <v>2350.257510407577</v>
      </c>
      <c r="L27" s="184">
        <v>2419.55093525984</v>
      </c>
      <c r="M27" s="184">
        <v>2673.2511741648136</v>
      </c>
      <c r="N27" s="194">
        <v>2911.768930478643</v>
      </c>
      <c r="O27" s="228" t="s">
        <v>36</v>
      </c>
      <c r="P27" s="231"/>
      <c r="Q27" s="373" t="s">
        <v>102</v>
      </c>
      <c r="R27" s="373" t="s">
        <v>102</v>
      </c>
      <c r="S27" s="220"/>
    </row>
    <row r="28" spans="1:19" s="19" customFormat="1" ht="15" customHeight="1">
      <c r="A28" s="58" t="str">
        <f>Parameters!R25</f>
        <v>C25</v>
      </c>
      <c r="B28" s="202"/>
      <c r="C28" s="235" t="s">
        <v>37</v>
      </c>
      <c r="D28" s="235"/>
      <c r="E28" s="365" t="s">
        <v>630</v>
      </c>
      <c r="F28" s="390"/>
      <c r="G28" s="184">
        <v>31182.172410140247</v>
      </c>
      <c r="H28" s="184">
        <v>21841.616286823046</v>
      </c>
      <c r="I28" s="184">
        <v>18475.66030927408</v>
      </c>
      <c r="J28" s="184">
        <v>17924.992389951494</v>
      </c>
      <c r="K28" s="184">
        <v>13488.403884581456</v>
      </c>
      <c r="L28" s="184">
        <v>12341.770610561975</v>
      </c>
      <c r="M28" s="184">
        <v>12571.99298885713</v>
      </c>
      <c r="N28" s="194">
        <v>18388.839790472273</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312.00373506280687</v>
      </c>
      <c r="H29" s="238">
        <v>296.5036265709223</v>
      </c>
      <c r="I29" s="238">
        <v>354.3838916118584</v>
      </c>
      <c r="J29" s="238">
        <v>329.8156625237584</v>
      </c>
      <c r="K29" s="238">
        <v>305.41455820057973</v>
      </c>
      <c r="L29" s="238">
        <v>311.8735763668791</v>
      </c>
      <c r="M29" s="238">
        <v>331.6192708663524</v>
      </c>
      <c r="N29" s="239">
        <v>366.23579641173535</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9926.187308663439</v>
      </c>
      <c r="H30" s="238">
        <v>9533.052387411106</v>
      </c>
      <c r="I30" s="238">
        <v>10585.45438363573</v>
      </c>
      <c r="J30" s="238">
        <v>10577.425903780439</v>
      </c>
      <c r="K30" s="238">
        <v>10339.532879145556</v>
      </c>
      <c r="L30" s="238">
        <v>10936.043920054268</v>
      </c>
      <c r="M30" s="238">
        <v>11665.905368493393</v>
      </c>
      <c r="N30" s="239">
        <v>11777.570149412475</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831.3973708049243</v>
      </c>
      <c r="H31" s="238">
        <v>745.8471406323123</v>
      </c>
      <c r="I31" s="238">
        <v>782.6469120075</v>
      </c>
      <c r="J31" s="238">
        <v>718.5807068908179</v>
      </c>
      <c r="K31" s="238">
        <v>718.52285150244</v>
      </c>
      <c r="L31" s="238">
        <v>742.0874859794276</v>
      </c>
      <c r="M31" s="238">
        <v>781.0210264595099</v>
      </c>
      <c r="N31" s="239">
        <v>784.6784469289477</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1115.4005521112922</v>
      </c>
      <c r="H32" s="238">
        <v>960.7450944650263</v>
      </c>
      <c r="I32" s="238">
        <v>1085.3419564003163</v>
      </c>
      <c r="J32" s="238">
        <v>1121.693497425709</v>
      </c>
      <c r="K32" s="238">
        <v>1121.8149768423414</v>
      </c>
      <c r="L32" s="238">
        <v>1236.655964437643</v>
      </c>
      <c r="M32" s="238">
        <v>1306.2579964992437</v>
      </c>
      <c r="N32" s="239">
        <v>1359.9162007677382</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829.3410054597097</v>
      </c>
      <c r="H33" s="184">
        <v>728.0985699870408</v>
      </c>
      <c r="I33" s="184">
        <v>846.0545599170034</v>
      </c>
      <c r="J33" s="184">
        <v>870.1026414979625</v>
      </c>
      <c r="K33" s="184">
        <v>876.5460828230872</v>
      </c>
      <c r="L33" s="184">
        <v>977.6157584007068</v>
      </c>
      <c r="M33" s="184">
        <v>1031.1428661292578</v>
      </c>
      <c r="N33" s="194">
        <v>1092.5021576399042</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286.05954665158254</v>
      </c>
      <c r="H34" s="184">
        <v>232.6465244779855</v>
      </c>
      <c r="I34" s="184">
        <v>239.28739648331288</v>
      </c>
      <c r="J34" s="184">
        <v>251.59085592774647</v>
      </c>
      <c r="K34" s="184">
        <v>245.26889401925408</v>
      </c>
      <c r="L34" s="184">
        <v>259.0402060369363</v>
      </c>
      <c r="M34" s="184">
        <v>275.11513036998593</v>
      </c>
      <c r="N34" s="194">
        <v>267.41404312783413</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16647.821433770983</v>
      </c>
      <c r="H35" s="238">
        <v>15790.50350758718</v>
      </c>
      <c r="I35" s="238">
        <v>17522.507628020085</v>
      </c>
      <c r="J35" s="238">
        <v>17509.53695380288</v>
      </c>
      <c r="K35" s="238">
        <v>17179.134684043063</v>
      </c>
      <c r="L35" s="238">
        <v>18303.073484538472</v>
      </c>
      <c r="M35" s="238">
        <v>19640.220847782257</v>
      </c>
      <c r="N35" s="239">
        <v>19845.857365069864</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1400.4885524619203</v>
      </c>
      <c r="H36" s="184">
        <v>1179.583498947744</v>
      </c>
      <c r="I36" s="184">
        <v>1259.6872230857327</v>
      </c>
      <c r="J36" s="184">
        <v>1291.6596665740433</v>
      </c>
      <c r="K36" s="184">
        <v>1314.5138448483376</v>
      </c>
      <c r="L36" s="184">
        <v>1494.1565864899917</v>
      </c>
      <c r="M36" s="184">
        <v>1707.8325294875792</v>
      </c>
      <c r="N36" s="194">
        <v>1765.9229130233953</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15247.332881309063</v>
      </c>
      <c r="H37" s="184">
        <v>14610.920008639436</v>
      </c>
      <c r="I37" s="184">
        <v>16262.820404934353</v>
      </c>
      <c r="J37" s="184">
        <v>16217.877287228837</v>
      </c>
      <c r="K37" s="184">
        <v>15864.620839194724</v>
      </c>
      <c r="L37" s="184">
        <v>16808.91689804848</v>
      </c>
      <c r="M37" s="184">
        <v>17932.388318294677</v>
      </c>
      <c r="N37" s="194">
        <v>18079.93445204647</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17432.292668466685</v>
      </c>
      <c r="H38" s="185">
        <v>18543.990439738045</v>
      </c>
      <c r="I38" s="185">
        <v>19796.790441296784</v>
      </c>
      <c r="J38" s="185">
        <v>20794.485514625754</v>
      </c>
      <c r="K38" s="185">
        <v>22862.842235902095</v>
      </c>
      <c r="L38" s="185">
        <v>20920.823719411605</v>
      </c>
      <c r="M38" s="185">
        <v>21213.150845995893</v>
      </c>
      <c r="N38" s="193">
        <v>20715.993903253308</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1251.834720061992</v>
      </c>
      <c r="H39" s="185">
        <v>1373.6469446708584</v>
      </c>
      <c r="I39" s="185">
        <v>1540.4501493877997</v>
      </c>
      <c r="J39" s="185">
        <v>1567.5915316859616</v>
      </c>
      <c r="K39" s="185">
        <v>2023.4690681568277</v>
      </c>
      <c r="L39" s="185">
        <v>2531.9966928059866</v>
      </c>
      <c r="M39" s="185">
        <v>2581.6644696823123</v>
      </c>
      <c r="N39" s="193">
        <v>2641.085315004316</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313.0540392081759</v>
      </c>
      <c r="H40" s="184">
        <v>290.089240126028</v>
      </c>
      <c r="I40" s="184">
        <v>317.22073616585385</v>
      </c>
      <c r="J40" s="184">
        <v>301.1226136552052</v>
      </c>
      <c r="K40" s="184">
        <v>278.15074597923183</v>
      </c>
      <c r="L40" s="184">
        <v>282.8521543033896</v>
      </c>
      <c r="M40" s="184">
        <v>296.27050010409386</v>
      </c>
      <c r="N40" s="194">
        <v>287.8932162091781</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938.7806808538161</v>
      </c>
      <c r="H41" s="184">
        <v>1083.5577045448304</v>
      </c>
      <c r="I41" s="184">
        <v>1223.2294132219458</v>
      </c>
      <c r="J41" s="184">
        <v>1266.4689180307564</v>
      </c>
      <c r="K41" s="184">
        <v>1745.318322177596</v>
      </c>
      <c r="L41" s="184">
        <v>2249.144538502597</v>
      </c>
      <c r="M41" s="184">
        <v>2285.3939695782183</v>
      </c>
      <c r="N41" s="194">
        <v>2353.1920987951376</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20259.442523908536</v>
      </c>
      <c r="H42" s="185">
        <v>19343.58456835685</v>
      </c>
      <c r="I42" s="185">
        <v>20623.52770915684</v>
      </c>
      <c r="J42" s="185">
        <v>20743.9061753042</v>
      </c>
      <c r="K42" s="185">
        <v>19769.23284229478</v>
      </c>
      <c r="L42" s="185">
        <v>18628.793977118137</v>
      </c>
      <c r="M42" s="185">
        <v>19513.861796253546</v>
      </c>
      <c r="N42" s="193">
        <v>19955.27508982503</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24693.679630678744</v>
      </c>
      <c r="H43" s="185">
        <v>24645.20778258218</v>
      </c>
      <c r="I43" s="185">
        <v>24513.42403382061</v>
      </c>
      <c r="J43" s="185">
        <v>23275.449726160557</v>
      </c>
      <c r="K43" s="185">
        <v>22524.01223868143</v>
      </c>
      <c r="L43" s="185">
        <v>21874.80864346426</v>
      </c>
      <c r="M43" s="185">
        <v>21737.35930584706</v>
      </c>
      <c r="N43" s="193">
        <v>22301.87370770254</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5980.577555179725</v>
      </c>
      <c r="H44" s="184">
        <v>5819.583960639767</v>
      </c>
      <c r="I44" s="184">
        <v>6344.399203362311</v>
      </c>
      <c r="J44" s="184">
        <v>6284.350571484731</v>
      </c>
      <c r="K44" s="184">
        <v>6133.449516895691</v>
      </c>
      <c r="L44" s="184">
        <v>6390.53751500799</v>
      </c>
      <c r="M44" s="184">
        <v>6726.156258994825</v>
      </c>
      <c r="N44" s="194">
        <v>6787.828781635757</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2699.487432260281</v>
      </c>
      <c r="H45" s="184">
        <v>2628.8765275139235</v>
      </c>
      <c r="I45" s="184">
        <v>2443.089334800439</v>
      </c>
      <c r="J45" s="184">
        <v>2174.9280510988838</v>
      </c>
      <c r="K45" s="184">
        <v>2088.4439639673624</v>
      </c>
      <c r="L45" s="184">
        <v>1811.0380629938488</v>
      </c>
      <c r="M45" s="184">
        <v>1739.9322635138603</v>
      </c>
      <c r="N45" s="194">
        <v>1808.1850880033567</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16013.614643238738</v>
      </c>
      <c r="H46" s="184">
        <v>16196.74729442849</v>
      </c>
      <c r="I46" s="184">
        <v>15725.93549565786</v>
      </c>
      <c r="J46" s="184">
        <v>14816.171103576944</v>
      </c>
      <c r="K46" s="184">
        <v>14302.118757818376</v>
      </c>
      <c r="L46" s="184">
        <v>13673.233065462422</v>
      </c>
      <c r="M46" s="184">
        <v>13271.270783338376</v>
      </c>
      <c r="N46" s="194">
        <v>13705.859838063427</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58684.39696735421</v>
      </c>
      <c r="H47" s="185">
        <v>56950.359968730096</v>
      </c>
      <c r="I47" s="185">
        <v>56186.7830382754</v>
      </c>
      <c r="J47" s="185">
        <v>52972.14858970052</v>
      </c>
      <c r="K47" s="185">
        <v>55427.6332069307</v>
      </c>
      <c r="L47" s="185">
        <v>52498.55941468488</v>
      </c>
      <c r="M47" s="185">
        <v>48751.78101555725</v>
      </c>
      <c r="N47" s="193">
        <v>50896.933775691105</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51416.830101338855</v>
      </c>
      <c r="H48" s="184">
        <v>49903.76943831828</v>
      </c>
      <c r="I48" s="184">
        <v>48242.324868869</v>
      </c>
      <c r="J48" s="184">
        <v>44732.93919579668</v>
      </c>
      <c r="K48" s="184">
        <v>46966.10064401725</v>
      </c>
      <c r="L48" s="184">
        <v>44543.16476958285</v>
      </c>
      <c r="M48" s="184">
        <v>40702.77209211723</v>
      </c>
      <c r="N48" s="194">
        <v>42032.8711673793</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32.228571558649946</v>
      </c>
      <c r="H49" s="184">
        <v>25.43556917079419</v>
      </c>
      <c r="I49" s="184">
        <v>22.63791710536517</v>
      </c>
      <c r="J49" s="184">
        <v>21.060906667608293</v>
      </c>
      <c r="K49" s="184">
        <v>20.086827051253174</v>
      </c>
      <c r="L49" s="184">
        <v>19.198065244917444</v>
      </c>
      <c r="M49" s="184">
        <v>17.91286892653288</v>
      </c>
      <c r="N49" s="194">
        <v>18.38588976371935</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96.43366197134725</v>
      </c>
      <c r="H50" s="184">
        <v>117.31918715403677</v>
      </c>
      <c r="I50" s="184">
        <v>117.59111185434776</v>
      </c>
      <c r="J50" s="184">
        <v>139.11914198629265</v>
      </c>
      <c r="K50" s="184">
        <v>143.70462603717615</v>
      </c>
      <c r="L50" s="184">
        <v>115.18942076350856</v>
      </c>
      <c r="M50" s="184">
        <v>137.9203434056733</v>
      </c>
      <c r="N50" s="194">
        <v>115.53905303428705</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6795.209639532595</v>
      </c>
      <c r="H51" s="184">
        <v>6529.085931171385</v>
      </c>
      <c r="I51" s="184">
        <v>7458.5829661891585</v>
      </c>
      <c r="J51" s="184">
        <v>7767.437306012371</v>
      </c>
      <c r="K51" s="184">
        <v>8006.140408036491</v>
      </c>
      <c r="L51" s="184">
        <v>7570.733539904086</v>
      </c>
      <c r="M51" s="184">
        <v>7665.421665444977</v>
      </c>
      <c r="N51" s="194">
        <v>8521.46269913688</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343.69499295276034</v>
      </c>
      <c r="H52" s="184">
        <v>374.74984291559065</v>
      </c>
      <c r="I52" s="184">
        <v>345.6461742575288</v>
      </c>
      <c r="J52" s="184">
        <v>311.59203923756274</v>
      </c>
      <c r="K52" s="184">
        <v>291.60070178853357</v>
      </c>
      <c r="L52" s="184">
        <v>250.27361918951965</v>
      </c>
      <c r="M52" s="184">
        <v>227.7540456628341</v>
      </c>
      <c r="N52" s="194">
        <v>208.674966376919</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935.7087667405667</v>
      </c>
      <c r="H53" s="185">
        <v>895.6838796346858</v>
      </c>
      <c r="I53" s="185">
        <v>793.3106388751528</v>
      </c>
      <c r="J53" s="185">
        <v>729.4808814235064</v>
      </c>
      <c r="K53" s="185">
        <v>723.0329465424304</v>
      </c>
      <c r="L53" s="185">
        <v>637.6244235576653</v>
      </c>
      <c r="M53" s="185">
        <v>602.5169749489805</v>
      </c>
      <c r="N53" s="193">
        <v>605.7059469833393</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794.006965879964</v>
      </c>
      <c r="H54" s="185">
        <v>849.9241883583</v>
      </c>
      <c r="I54" s="185">
        <v>869.5005401656056</v>
      </c>
      <c r="J54" s="185">
        <v>766.0317129558842</v>
      </c>
      <c r="K54" s="185">
        <v>760.2133565357713</v>
      </c>
      <c r="L54" s="185">
        <v>684.6051377638448</v>
      </c>
      <c r="M54" s="185">
        <v>672.7346187061163</v>
      </c>
      <c r="N54" s="193">
        <v>763.3098609046633</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218.66185134325713</v>
      </c>
      <c r="H55" s="238">
        <v>290.5208306617061</v>
      </c>
      <c r="I55" s="238">
        <v>259.31299737452343</v>
      </c>
      <c r="J55" s="238">
        <v>216.54064059097772</v>
      </c>
      <c r="K55" s="238">
        <v>210.30068536206613</v>
      </c>
      <c r="L55" s="238">
        <v>177.11717159548704</v>
      </c>
      <c r="M55" s="238">
        <v>170.61317464130116</v>
      </c>
      <c r="N55" s="239">
        <v>168.00825449397368</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141.7619729387711</v>
      </c>
      <c r="H56" s="184">
        <v>188.35965944000725</v>
      </c>
      <c r="I56" s="184">
        <v>171.4272779035187</v>
      </c>
      <c r="J56" s="184">
        <v>137.60313047483407</v>
      </c>
      <c r="K56" s="184">
        <v>132.5155469741352</v>
      </c>
      <c r="L56" s="184">
        <v>109.16536221347269</v>
      </c>
      <c r="M56" s="184">
        <v>103.60588526281147</v>
      </c>
      <c r="N56" s="194">
        <v>95.66759948330849</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76.89987840448603</v>
      </c>
      <c r="H57" s="184">
        <v>102.16117122169882</v>
      </c>
      <c r="I57" s="184">
        <v>87.8857194710047</v>
      </c>
      <c r="J57" s="184">
        <v>78.93751011614364</v>
      </c>
      <c r="K57" s="184">
        <v>77.78513838793094</v>
      </c>
      <c r="L57" s="184">
        <v>67.95180938201435</v>
      </c>
      <c r="M57" s="184">
        <v>67.0072893784897</v>
      </c>
      <c r="N57" s="194">
        <v>72.34065501066519</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258.5376607048014</v>
      </c>
      <c r="H58" s="238">
        <v>220.2850254467881</v>
      </c>
      <c r="I58" s="238">
        <v>258.9788311407933</v>
      </c>
      <c r="J58" s="238">
        <v>264.1488665365118</v>
      </c>
      <c r="K58" s="238">
        <v>156.85256224402457</v>
      </c>
      <c r="L58" s="238">
        <v>202.75887567667854</v>
      </c>
      <c r="M58" s="238">
        <v>191.0969021651657</v>
      </c>
      <c r="N58" s="239">
        <v>222.79308518350678</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316.8074538319055</v>
      </c>
      <c r="H59" s="238">
        <v>339.1183322498058</v>
      </c>
      <c r="I59" s="238">
        <v>351.20871165028876</v>
      </c>
      <c r="J59" s="238">
        <v>285.34220582839475</v>
      </c>
      <c r="K59" s="238">
        <v>393.0601089296806</v>
      </c>
      <c r="L59" s="238">
        <v>304.72909049167936</v>
      </c>
      <c r="M59" s="238">
        <v>311.0245418996494</v>
      </c>
      <c r="N59" s="239">
        <v>372.5085212271829</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1185.3900648915808</v>
      </c>
      <c r="H60" s="185">
        <v>1184.4949683886016</v>
      </c>
      <c r="I60" s="185">
        <v>1129.147703773859</v>
      </c>
      <c r="J60" s="185">
        <v>1063.659912576675</v>
      </c>
      <c r="K60" s="185">
        <v>1025.2385819006636</v>
      </c>
      <c r="L60" s="185">
        <v>917.6946970005275</v>
      </c>
      <c r="M60" s="185">
        <v>865.2256312345444</v>
      </c>
      <c r="N60" s="193">
        <v>841.3976297434142</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798.0233606464558</v>
      </c>
      <c r="H61" s="184">
        <v>828.2858847314817</v>
      </c>
      <c r="I61" s="184">
        <v>785.2906492656314</v>
      </c>
      <c r="J61" s="184">
        <v>730.4023309579362</v>
      </c>
      <c r="K61" s="184">
        <v>701.6067486281875</v>
      </c>
      <c r="L61" s="184">
        <v>631.347017843769</v>
      </c>
      <c r="M61" s="184">
        <v>596.2185468272469</v>
      </c>
      <c r="N61" s="194">
        <v>562.3193186562751</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113.02476781687999</v>
      </c>
      <c r="H62" s="184">
        <v>114.57659133544693</v>
      </c>
      <c r="I62" s="184">
        <v>106.59902855988784</v>
      </c>
      <c r="J62" s="184">
        <v>99.82369956321668</v>
      </c>
      <c r="K62" s="184">
        <v>95.75474069234416</v>
      </c>
      <c r="L62" s="184">
        <v>84.05573935788766</v>
      </c>
      <c r="M62" s="184">
        <v>75.24779068267914</v>
      </c>
      <c r="N62" s="194">
        <v>71.32038626507773</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274.34193642824505</v>
      </c>
      <c r="H63" s="184">
        <v>241.63249232167288</v>
      </c>
      <c r="I63" s="184">
        <v>237.2580259483397</v>
      </c>
      <c r="J63" s="184">
        <v>233.43388205552208</v>
      </c>
      <c r="K63" s="184">
        <v>227.87709258013194</v>
      </c>
      <c r="L63" s="184">
        <v>202.29193979887089</v>
      </c>
      <c r="M63" s="184">
        <v>193.75929372461832</v>
      </c>
      <c r="N63" s="194">
        <v>207.7579248220614</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656.3927169672633</v>
      </c>
      <c r="H64" s="185">
        <v>684.976463989932</v>
      </c>
      <c r="I64" s="185">
        <v>654.9658181109096</v>
      </c>
      <c r="J64" s="185">
        <v>608.7709924132167</v>
      </c>
      <c r="K64" s="185">
        <v>572.7414605153666</v>
      </c>
      <c r="L64" s="185">
        <v>519.0755254472476</v>
      </c>
      <c r="M64" s="185">
        <v>492.9622416007408</v>
      </c>
      <c r="N64" s="193">
        <v>493.26993058725793</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1603.7736295140137</v>
      </c>
      <c r="H65" s="185">
        <v>1697.3900231253401</v>
      </c>
      <c r="I65" s="185">
        <v>1601.6834610706353</v>
      </c>
      <c r="J65" s="185">
        <v>1591.6504958048886</v>
      </c>
      <c r="K65" s="185">
        <v>1526.6972944112767</v>
      </c>
      <c r="L65" s="185">
        <v>1434.2535437899187</v>
      </c>
      <c r="M65" s="185">
        <v>1398.7702152109075</v>
      </c>
      <c r="N65" s="193">
        <v>1478.0837371074745</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1074.4397897811687</v>
      </c>
      <c r="H66" s="238">
        <v>1144.7264649190665</v>
      </c>
      <c r="I66" s="238">
        <v>1101.4366091767415</v>
      </c>
      <c r="J66" s="238">
        <v>1068.8814599384432</v>
      </c>
      <c r="K66" s="238">
        <v>1058.751127282555</v>
      </c>
      <c r="L66" s="238">
        <v>1026.0423712267375</v>
      </c>
      <c r="M66" s="238">
        <v>1010.3867106896373</v>
      </c>
      <c r="N66" s="239">
        <v>1050.1998296344889</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679.7966810411547</v>
      </c>
      <c r="H67" s="184">
        <v>723.9963557759976</v>
      </c>
      <c r="I67" s="184">
        <v>707.0957505727984</v>
      </c>
      <c r="J67" s="184">
        <v>672.9653099784853</v>
      </c>
      <c r="K67" s="184">
        <v>689.6054956195248</v>
      </c>
      <c r="L67" s="184">
        <v>689.7589424941212</v>
      </c>
      <c r="M67" s="184">
        <v>685.9471498531584</v>
      </c>
      <c r="N67" s="194">
        <v>713.3911119734969</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394.6431087400139</v>
      </c>
      <c r="H68" s="184">
        <v>420.730109143069</v>
      </c>
      <c r="I68" s="184">
        <v>394.34085860394305</v>
      </c>
      <c r="J68" s="184">
        <v>395.9161499599578</v>
      </c>
      <c r="K68" s="184">
        <v>369.14563166303014</v>
      </c>
      <c r="L68" s="184">
        <v>336.28342873261636</v>
      </c>
      <c r="M68" s="184">
        <v>324.4395608364789</v>
      </c>
      <c r="N68" s="194">
        <v>336.808717660992</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183.9398376555901</v>
      </c>
      <c r="H69" s="238">
        <v>184.81239655036487</v>
      </c>
      <c r="I69" s="238">
        <v>180.44976621423024</v>
      </c>
      <c r="J69" s="238">
        <v>165.55376635253472</v>
      </c>
      <c r="K69" s="238">
        <v>163.74227913017126</v>
      </c>
      <c r="L69" s="238">
        <v>149.1150952976335</v>
      </c>
      <c r="M69" s="238">
        <v>137.50621145763577</v>
      </c>
      <c r="N69" s="239">
        <v>137.8971230212594</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345.394002077255</v>
      </c>
      <c r="H70" s="238">
        <v>367.85116165590864</v>
      </c>
      <c r="I70" s="238">
        <v>319.7970856796635</v>
      </c>
      <c r="J70" s="238">
        <v>357.2152695139107</v>
      </c>
      <c r="K70" s="238">
        <v>304.2038879985506</v>
      </c>
      <c r="L70" s="238">
        <v>259.0960772655477</v>
      </c>
      <c r="M70" s="238">
        <v>250.87729306363434</v>
      </c>
      <c r="N70" s="239">
        <v>289.98678445172607</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205.1713647826317</v>
      </c>
      <c r="H71" s="184">
        <v>218.51139400196695</v>
      </c>
      <c r="I71" s="184">
        <v>200.8339064717636</v>
      </c>
      <c r="J71" s="184">
        <v>198.11164990238385</v>
      </c>
      <c r="K71" s="184">
        <v>180.52642759216403</v>
      </c>
      <c r="L71" s="184">
        <v>156.17945681293978</v>
      </c>
      <c r="M71" s="184">
        <v>150.47971484078164</v>
      </c>
      <c r="N71" s="194">
        <v>169.80872875089278</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140.2226372946233</v>
      </c>
      <c r="H72" s="184">
        <v>149.3397676539417</v>
      </c>
      <c r="I72" s="184">
        <v>118.96317920789991</v>
      </c>
      <c r="J72" s="184">
        <v>159.10361961152688</v>
      </c>
      <c r="K72" s="184">
        <v>123.67746040638659</v>
      </c>
      <c r="L72" s="184">
        <v>102.91662045260793</v>
      </c>
      <c r="M72" s="184">
        <v>100.39757822285269</v>
      </c>
      <c r="N72" s="194">
        <v>120.1780557008333</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1275.6568370744167</v>
      </c>
      <c r="H73" s="185">
        <v>1332.7066676386198</v>
      </c>
      <c r="I73" s="185">
        <v>1375.7623842666403</v>
      </c>
      <c r="J73" s="185">
        <v>1271.2932076681657</v>
      </c>
      <c r="K73" s="185">
        <v>1248.253553151858</v>
      </c>
      <c r="L73" s="185">
        <v>1154.9722943812876</v>
      </c>
      <c r="M73" s="185">
        <v>1115.5793912155289</v>
      </c>
      <c r="N73" s="193">
        <v>1200.731480674635</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52.96844998232872</v>
      </c>
      <c r="H74" s="184">
        <v>55.33730107842019</v>
      </c>
      <c r="I74" s="184">
        <v>60.48408830514013</v>
      </c>
      <c r="J74" s="184">
        <v>55.59412191059144</v>
      </c>
      <c r="K74" s="184">
        <v>61.772708640187204</v>
      </c>
      <c r="L74" s="184">
        <v>53.05958287519945</v>
      </c>
      <c r="M74" s="184">
        <v>53.073439035785285</v>
      </c>
      <c r="N74" s="194">
        <v>63.86402220909028</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221.04141627241023</v>
      </c>
      <c r="H75" s="184">
        <v>230.92681411571502</v>
      </c>
      <c r="I75" s="184">
        <v>270.6746493213453</v>
      </c>
      <c r="J75" s="184">
        <v>302.542597137749</v>
      </c>
      <c r="K75" s="184">
        <v>321.2227797956761</v>
      </c>
      <c r="L75" s="184">
        <v>330.70644937994496</v>
      </c>
      <c r="M75" s="184">
        <v>353.86647797713044</v>
      </c>
      <c r="N75" s="194">
        <v>413.23764955103456</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62.13606632542409</v>
      </c>
      <c r="H76" s="184">
        <v>64.91491088045444</v>
      </c>
      <c r="I76" s="184">
        <v>63.15741817498058</v>
      </c>
      <c r="J76" s="184">
        <v>52.52262346249246</v>
      </c>
      <c r="K76" s="184">
        <v>54.43111083390996</v>
      </c>
      <c r="L76" s="184">
        <v>40.9008551620239</v>
      </c>
      <c r="M76" s="184">
        <v>39.420270332932546</v>
      </c>
      <c r="N76" s="194">
        <v>41.37489842399995</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939.5109044942537</v>
      </c>
      <c r="H77" s="184">
        <v>981.5276415640301</v>
      </c>
      <c r="I77" s="184">
        <v>981.4462284651743</v>
      </c>
      <c r="J77" s="184">
        <v>860.6338651573328</v>
      </c>
      <c r="K77" s="184">
        <v>810.8269538820846</v>
      </c>
      <c r="L77" s="184">
        <v>730.3054069641194</v>
      </c>
      <c r="M77" s="184">
        <v>669.2192038696807</v>
      </c>
      <c r="N77" s="194">
        <v>682.2549104905102</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3130.3835334349506</v>
      </c>
      <c r="H78" s="185">
        <v>3421.335057060018</v>
      </c>
      <c r="I78" s="185">
        <v>3241.746633415273</v>
      </c>
      <c r="J78" s="185">
        <v>2923.759372745414</v>
      </c>
      <c r="K78" s="185">
        <v>2811.664705177899</v>
      </c>
      <c r="L78" s="185">
        <v>2509.4222495365366</v>
      </c>
      <c r="M78" s="185">
        <v>2358.5140680131617</v>
      </c>
      <c r="N78" s="193">
        <v>2330.471461715122</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3604.19893006259</v>
      </c>
      <c r="H79" s="185">
        <v>3802.3110914076033</v>
      </c>
      <c r="I79" s="185">
        <v>3608.6611580508743</v>
      </c>
      <c r="J79" s="185">
        <v>3331.654366652958</v>
      </c>
      <c r="K79" s="185">
        <v>3186.5879571768846</v>
      </c>
      <c r="L79" s="185">
        <v>2867.1796531364716</v>
      </c>
      <c r="M79" s="185">
        <v>2719.2719335598968</v>
      </c>
      <c r="N79" s="193">
        <v>2731.350655966664</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2482.7831030207058</v>
      </c>
      <c r="H80" s="185">
        <v>2651.8698467595677</v>
      </c>
      <c r="I80" s="185">
        <v>2554.366690632547</v>
      </c>
      <c r="J80" s="185">
        <v>2381.639896655945</v>
      </c>
      <c r="K80" s="185">
        <v>2059.5353222457625</v>
      </c>
      <c r="L80" s="185">
        <v>2032.6238424255876</v>
      </c>
      <c r="M80" s="185">
        <v>1928.6734656883218</v>
      </c>
      <c r="N80" s="193">
        <v>2021.2340065084175</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1949.1479526052744</v>
      </c>
      <c r="H81" s="184">
        <v>2081.8885899310776</v>
      </c>
      <c r="I81" s="184">
        <v>1997.645745238274</v>
      </c>
      <c r="J81" s="184">
        <v>1864.7067078408875</v>
      </c>
      <c r="K81" s="184">
        <v>1809.2167668269383</v>
      </c>
      <c r="L81" s="184">
        <v>1637.712350640254</v>
      </c>
      <c r="M81" s="184">
        <v>1558.183414108038</v>
      </c>
      <c r="N81" s="194">
        <v>1570.4552683844493</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533.6351504154313</v>
      </c>
      <c r="H82" s="184">
        <v>569.9812568284899</v>
      </c>
      <c r="I82" s="184">
        <v>556.7209453942733</v>
      </c>
      <c r="J82" s="184">
        <v>516.9331888150575</v>
      </c>
      <c r="K82" s="184">
        <v>250.31855541882436</v>
      </c>
      <c r="L82" s="184">
        <v>394.91149178533345</v>
      </c>
      <c r="M82" s="184">
        <v>370.4900515802839</v>
      </c>
      <c r="N82" s="194">
        <v>450.7787381239682</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496.6375616700933</v>
      </c>
      <c r="H83" s="185">
        <v>518.9645607546715</v>
      </c>
      <c r="I83" s="185">
        <v>495.90269085540297</v>
      </c>
      <c r="J83" s="185">
        <v>470.8607120935728</v>
      </c>
      <c r="K83" s="185">
        <v>430.7452170935569</v>
      </c>
      <c r="L83" s="185">
        <v>334.993538320816</v>
      </c>
      <c r="M83" s="185">
        <v>317.2632869870231</v>
      </c>
      <c r="N83" s="193">
        <v>350.94364089397766</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358.81469766595256</v>
      </c>
      <c r="H84" s="184">
        <v>374.9456874351933</v>
      </c>
      <c r="I84" s="184">
        <v>357.8920363248899</v>
      </c>
      <c r="J84" s="184">
        <v>333.8718813083585</v>
      </c>
      <c r="K84" s="184">
        <v>309.7937136663995</v>
      </c>
      <c r="L84" s="184">
        <v>217.2941355456952</v>
      </c>
      <c r="M84" s="184">
        <v>207.61144660656313</v>
      </c>
      <c r="N84" s="194">
        <v>241.88531420387653</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137.82286400414074</v>
      </c>
      <c r="H85" s="184">
        <v>144.0188733194782</v>
      </c>
      <c r="I85" s="184">
        <v>138.01065453051308</v>
      </c>
      <c r="J85" s="184">
        <v>136.98883078521425</v>
      </c>
      <c r="K85" s="184">
        <v>120.95150342715735</v>
      </c>
      <c r="L85" s="184">
        <v>117.69940277512077</v>
      </c>
      <c r="M85" s="184">
        <v>109.65184038045996</v>
      </c>
      <c r="N85" s="194">
        <v>109.05832669010118</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6410.14538787947</v>
      </c>
      <c r="H86" s="185">
        <v>6450.52313324289</v>
      </c>
      <c r="I86" s="185">
        <v>6400.945735096222</v>
      </c>
      <c r="J86" s="185">
        <v>6438.468408664568</v>
      </c>
      <c r="K86" s="185">
        <v>6419.651946519837</v>
      </c>
      <c r="L86" s="185">
        <v>6450.539148670401</v>
      </c>
      <c r="M86" s="185">
        <v>6407.404991077952</v>
      </c>
      <c r="N86" s="193">
        <v>6427.44858082816</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253.4282207699242</v>
      </c>
      <c r="H87" s="184">
        <v>262.49745383353167</v>
      </c>
      <c r="I87" s="184">
        <v>243.94135062294083</v>
      </c>
      <c r="J87" s="184">
        <v>239.57687895172</v>
      </c>
      <c r="K87" s="184">
        <v>229.64647046869516</v>
      </c>
      <c r="L87" s="184">
        <v>305.1929253680071</v>
      </c>
      <c r="M87" s="184">
        <v>284.7670018448076</v>
      </c>
      <c r="N87" s="194">
        <v>280.94120178496473</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98.10124674964806</v>
      </c>
      <c r="H88" s="184">
        <v>98.96863462102073</v>
      </c>
      <c r="I88" s="184">
        <v>79.19739739402326</v>
      </c>
      <c r="J88" s="184">
        <v>79.24465996095354</v>
      </c>
      <c r="K88" s="184">
        <v>78.20767639116991</v>
      </c>
      <c r="L88" s="184">
        <v>73.05920464944342</v>
      </c>
      <c r="M88" s="184">
        <v>67.8102782177329</v>
      </c>
      <c r="N88" s="194">
        <v>71.51243685248244</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6058.615920359898</v>
      </c>
      <c r="H89" s="184">
        <v>6089.057044788337</v>
      </c>
      <c r="I89" s="184">
        <v>6077.806987079258</v>
      </c>
      <c r="J89" s="184">
        <v>6119.646869751895</v>
      </c>
      <c r="K89" s="184">
        <v>6111.797799659972</v>
      </c>
      <c r="L89" s="184">
        <v>6072.287018652951</v>
      </c>
      <c r="M89" s="184">
        <v>6054.827711015411</v>
      </c>
      <c r="N89" s="194">
        <v>6074.994942190712</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77" t="s">
        <v>675</v>
      </c>
      <c r="D92" s="377"/>
      <c r="E92" s="377"/>
      <c r="F92" s="383"/>
      <c r="G92" s="191">
        <v>241522.48261422894</v>
      </c>
      <c r="H92" s="191">
        <v>237301.0383235049</v>
      </c>
      <c r="I92" s="191">
        <v>248959.03169665707</v>
      </c>
      <c r="J92" s="191">
        <v>227734.76269918357</v>
      </c>
      <c r="K92" s="191">
        <v>229329.8695517697</v>
      </c>
      <c r="L92" s="191">
        <v>221907.41007888163</v>
      </c>
      <c r="M92" s="191">
        <v>207312.58470474486</v>
      </c>
      <c r="N92" s="195">
        <v>207848.82578950556</v>
      </c>
      <c r="O92" s="377" t="s">
        <v>668</v>
      </c>
      <c r="P92" s="378"/>
      <c r="Q92" s="378"/>
      <c r="R92" s="378"/>
      <c r="S92" s="26"/>
    </row>
    <row r="93" spans="1:19" ht="12.75">
      <c r="A93" s="68" t="str">
        <f>Parameters!R91</f>
        <v>HH_TRA</v>
      </c>
      <c r="B93" s="205"/>
      <c r="C93" s="190"/>
      <c r="D93" s="187"/>
      <c r="E93" s="379" t="s">
        <v>126</v>
      </c>
      <c r="F93" s="379"/>
      <c r="G93" s="186">
        <v>41911.41102176931</v>
      </c>
      <c r="H93" s="186">
        <v>41741.455052685036</v>
      </c>
      <c r="I93" s="186">
        <v>38814.01395704597</v>
      </c>
      <c r="J93" s="186">
        <v>33646.6337521313</v>
      </c>
      <c r="K93" s="186">
        <v>34863.54513311066</v>
      </c>
      <c r="L93" s="186">
        <v>32516.468255267435</v>
      </c>
      <c r="M93" s="186">
        <v>28451.74582377194</v>
      </c>
      <c r="N93" s="196">
        <v>29746.563455800144</v>
      </c>
      <c r="O93" s="190"/>
      <c r="P93" s="187"/>
      <c r="Q93" s="379" t="s">
        <v>126</v>
      </c>
      <c r="R93" s="379"/>
      <c r="S93" s="26"/>
    </row>
    <row r="94" spans="1:19" ht="12.75">
      <c r="A94" s="62" t="str">
        <f>Parameters!R92</f>
        <v>HH_HEAT</v>
      </c>
      <c r="B94" s="206"/>
      <c r="C94" s="190"/>
      <c r="D94" s="187"/>
      <c r="E94" s="379" t="s">
        <v>676</v>
      </c>
      <c r="F94" s="379"/>
      <c r="G94" s="186">
        <v>125562.79005538099</v>
      </c>
      <c r="H94" s="186">
        <v>122562.50757194345</v>
      </c>
      <c r="I94" s="186">
        <v>134107.14187893693</v>
      </c>
      <c r="J94" s="186">
        <v>117744.675014468</v>
      </c>
      <c r="K94" s="186">
        <v>118773.8008793332</v>
      </c>
      <c r="L94" s="186">
        <v>112105.54918878272</v>
      </c>
      <c r="M94" s="186">
        <v>99490.33691468078</v>
      </c>
      <c r="N94" s="196">
        <v>98474.17807527843</v>
      </c>
      <c r="O94" s="190"/>
      <c r="P94" s="187"/>
      <c r="Q94" s="379" t="s">
        <v>392</v>
      </c>
      <c r="R94" s="379"/>
      <c r="S94" s="26"/>
    </row>
    <row r="95" spans="1:19" ht="15" customHeight="1">
      <c r="A95" s="62" t="str">
        <f>Parameters!R93</f>
        <v>HH_OTH</v>
      </c>
      <c r="B95" s="206"/>
      <c r="C95" s="190"/>
      <c r="D95" s="187"/>
      <c r="E95" s="379" t="s">
        <v>677</v>
      </c>
      <c r="F95" s="379"/>
      <c r="G95" s="186">
        <v>74048.28153707864</v>
      </c>
      <c r="H95" s="186">
        <v>72997.0756988764</v>
      </c>
      <c r="I95" s="186">
        <v>76037.87586067415</v>
      </c>
      <c r="J95" s="186">
        <v>76343.45393258426</v>
      </c>
      <c r="K95" s="186">
        <v>75692.52353932583</v>
      </c>
      <c r="L95" s="186">
        <v>77285.39263483146</v>
      </c>
      <c r="M95" s="186">
        <v>79370.50196629213</v>
      </c>
      <c r="N95" s="196">
        <v>79628.08425842697</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4.xml><?xml version="1.0" encoding="utf-8"?>
<worksheet xmlns="http://schemas.openxmlformats.org/spreadsheetml/2006/main" xmlns:r="http://schemas.openxmlformats.org/officeDocument/2006/relationships">
  <sheetPr>
    <tabColor rgb="FF92D050"/>
  </sheetPr>
  <dimension ref="A2:U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1" ht="20.25" customHeight="1">
      <c r="C2" s="245" t="s">
        <v>701</v>
      </c>
      <c r="D2" s="246"/>
      <c r="E2" s="246"/>
      <c r="F2" s="246"/>
      <c r="G2" s="247"/>
      <c r="H2" s="247"/>
      <c r="I2" s="247"/>
      <c r="J2" s="247"/>
      <c r="K2" s="247"/>
      <c r="L2" s="247"/>
      <c r="M2" s="247"/>
      <c r="N2" s="247"/>
      <c r="O2" s="248"/>
      <c r="P2" s="248"/>
      <c r="Q2" s="69"/>
      <c r="R2" s="249"/>
      <c r="S2" s="69"/>
      <c r="T2" s="69"/>
      <c r="U2" s="69"/>
    </row>
    <row r="3" spans="1:18" ht="27.75" customHeight="1">
      <c r="A3" s="53" t="s">
        <v>555</v>
      </c>
      <c r="B3" s="198"/>
      <c r="C3" s="213" t="s">
        <v>702</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84" t="s">
        <v>22</v>
      </c>
      <c r="D7" s="385"/>
      <c r="E7" s="386" t="s">
        <v>669</v>
      </c>
      <c r="F7" s="386"/>
      <c r="G7" s="185">
        <v>1041615.4054527069</v>
      </c>
      <c r="H7" s="185">
        <v>984007.7606334677</v>
      </c>
      <c r="I7" s="185">
        <v>1010367.3185508046</v>
      </c>
      <c r="J7" s="185">
        <v>982383.1262599543</v>
      </c>
      <c r="K7" s="185">
        <v>976834.9356354348</v>
      </c>
      <c r="L7" s="185">
        <v>943613.0860727384</v>
      </c>
      <c r="M7" s="185">
        <v>900260.1196233168</v>
      </c>
      <c r="N7" s="193">
        <v>905905.2975937045</v>
      </c>
      <c r="O7" s="369" t="s">
        <v>22</v>
      </c>
      <c r="P7" s="370"/>
      <c r="Q7" s="371" t="s">
        <v>339</v>
      </c>
      <c r="R7" s="370"/>
      <c r="S7" s="217"/>
    </row>
    <row r="8" spans="1:19" s="17" customFormat="1" ht="20.25" customHeight="1">
      <c r="A8" s="56" t="str">
        <f>Parameters!R5</f>
        <v>A</v>
      </c>
      <c r="B8" s="201"/>
      <c r="C8" s="189" t="s">
        <v>51</v>
      </c>
      <c r="D8" s="188"/>
      <c r="E8" s="386" t="s">
        <v>612</v>
      </c>
      <c r="F8" s="386"/>
      <c r="G8" s="185">
        <v>295221.7060614578</v>
      </c>
      <c r="H8" s="185">
        <v>285445.723558185</v>
      </c>
      <c r="I8" s="185">
        <v>288942.0765629023</v>
      </c>
      <c r="J8" s="185">
        <v>268558.43956241</v>
      </c>
      <c r="K8" s="185">
        <v>267269.14492777095</v>
      </c>
      <c r="L8" s="185">
        <v>254788.77306231842</v>
      </c>
      <c r="M8" s="185">
        <v>237784.9130560456</v>
      </c>
      <c r="N8" s="193">
        <v>228519.25127211568</v>
      </c>
      <c r="O8" s="226" t="s">
        <v>51</v>
      </c>
      <c r="P8" s="227"/>
      <c r="Q8" s="372" t="s">
        <v>50</v>
      </c>
      <c r="R8" s="372" t="s">
        <v>50</v>
      </c>
      <c r="S8" s="217"/>
    </row>
    <row r="9" spans="1:19" s="18" customFormat="1" ht="15" customHeight="1">
      <c r="A9" s="57" t="str">
        <f>Parameters!R6</f>
        <v>A01</v>
      </c>
      <c r="B9" s="202"/>
      <c r="C9" s="221" t="s">
        <v>121</v>
      </c>
      <c r="D9" s="221"/>
      <c r="E9" s="387" t="s">
        <v>709</v>
      </c>
      <c r="F9" s="387"/>
      <c r="G9" s="184">
        <v>288858.04601652606</v>
      </c>
      <c r="H9" s="184">
        <v>278974.0211916728</v>
      </c>
      <c r="I9" s="184">
        <v>283376.8391718856</v>
      </c>
      <c r="J9" s="184">
        <v>263260.7827138498</v>
      </c>
      <c r="K9" s="184">
        <v>261994.4812577333</v>
      </c>
      <c r="L9" s="184">
        <v>249685.11915988423</v>
      </c>
      <c r="M9" s="184">
        <v>233098.73790260113</v>
      </c>
      <c r="N9" s="194">
        <v>223938.4244889028</v>
      </c>
      <c r="O9" s="228" t="s">
        <v>121</v>
      </c>
      <c r="P9" s="228"/>
      <c r="Q9" s="373" t="s">
        <v>21</v>
      </c>
      <c r="R9" s="373" t="s">
        <v>21</v>
      </c>
      <c r="S9" s="218"/>
    </row>
    <row r="10" spans="1:19" s="19" customFormat="1" ht="15" customHeight="1">
      <c r="A10" s="57" t="str">
        <f>Parameters!R7</f>
        <v>A02</v>
      </c>
      <c r="B10" s="202"/>
      <c r="C10" s="221" t="s">
        <v>122</v>
      </c>
      <c r="D10" s="221"/>
      <c r="E10" s="387" t="s">
        <v>613</v>
      </c>
      <c r="F10" s="387"/>
      <c r="G10" s="184">
        <v>5322.025164238362</v>
      </c>
      <c r="H10" s="184">
        <v>5134.565886508234</v>
      </c>
      <c r="I10" s="184">
        <v>4526.279256214546</v>
      </c>
      <c r="J10" s="184">
        <v>4227.691872192774</v>
      </c>
      <c r="K10" s="184">
        <v>4208.670356458456</v>
      </c>
      <c r="L10" s="184">
        <v>3990.109999983878</v>
      </c>
      <c r="M10" s="184">
        <v>3653.154254733</v>
      </c>
      <c r="N10" s="194">
        <v>3529.641283098761</v>
      </c>
      <c r="O10" s="228" t="s">
        <v>122</v>
      </c>
      <c r="P10" s="228"/>
      <c r="Q10" s="373" t="s">
        <v>10</v>
      </c>
      <c r="R10" s="373" t="s">
        <v>10</v>
      </c>
      <c r="S10" s="219"/>
    </row>
    <row r="11" spans="1:19" s="19" customFormat="1" ht="15" customHeight="1">
      <c r="A11" s="58" t="str">
        <f>Parameters!R8</f>
        <v>A03</v>
      </c>
      <c r="B11" s="202"/>
      <c r="C11" s="221" t="s">
        <v>11</v>
      </c>
      <c r="D11" s="221"/>
      <c r="E11" s="387" t="s">
        <v>614</v>
      </c>
      <c r="F11" s="387"/>
      <c r="G11" s="184">
        <v>1041.6348806934088</v>
      </c>
      <c r="H11" s="184">
        <v>1337.1364800039757</v>
      </c>
      <c r="I11" s="184">
        <v>1038.9581348021698</v>
      </c>
      <c r="J11" s="184">
        <v>1069.9649763674363</v>
      </c>
      <c r="K11" s="184">
        <v>1065.9933135791607</v>
      </c>
      <c r="L11" s="184">
        <v>1113.5439024502982</v>
      </c>
      <c r="M11" s="184">
        <v>1033.020898711468</v>
      </c>
      <c r="N11" s="194">
        <v>1051.185500114137</v>
      </c>
      <c r="O11" s="228" t="s">
        <v>11</v>
      </c>
      <c r="P11" s="228"/>
      <c r="Q11" s="373" t="s">
        <v>12</v>
      </c>
      <c r="R11" s="373" t="s">
        <v>12</v>
      </c>
      <c r="S11" s="219"/>
    </row>
    <row r="12" spans="1:19" s="18" customFormat="1" ht="20.25" customHeight="1">
      <c r="A12" s="59" t="str">
        <f>Parameters!R9</f>
        <v>B</v>
      </c>
      <c r="B12" s="203"/>
      <c r="C12" s="222" t="s">
        <v>123</v>
      </c>
      <c r="D12" s="222"/>
      <c r="E12" s="386" t="s">
        <v>615</v>
      </c>
      <c r="F12" s="386"/>
      <c r="G12" s="185">
        <v>1576.6596775992552</v>
      </c>
      <c r="H12" s="185">
        <v>1795.5336163716795</v>
      </c>
      <c r="I12" s="185">
        <v>1852.042467407119</v>
      </c>
      <c r="J12" s="185">
        <v>2488.2706664105785</v>
      </c>
      <c r="K12" s="185">
        <v>2663.804272061325</v>
      </c>
      <c r="L12" s="185">
        <v>1982.3652912759471</v>
      </c>
      <c r="M12" s="185">
        <v>1862.4917540365298</v>
      </c>
      <c r="N12" s="193">
        <v>1985.0645379025852</v>
      </c>
      <c r="O12" s="229" t="s">
        <v>123</v>
      </c>
      <c r="P12" s="229"/>
      <c r="Q12" s="372" t="s">
        <v>124</v>
      </c>
      <c r="R12" s="372" t="s">
        <v>124</v>
      </c>
      <c r="S12" s="218"/>
    </row>
    <row r="13" spans="1:19" s="18" customFormat="1" ht="20.25" customHeight="1">
      <c r="A13" s="59" t="str">
        <f>Parameters!R10</f>
        <v>C</v>
      </c>
      <c r="B13" s="203"/>
      <c r="C13" s="222" t="s">
        <v>52</v>
      </c>
      <c r="D13" s="222"/>
      <c r="E13" s="386" t="s">
        <v>616</v>
      </c>
      <c r="F13" s="386"/>
      <c r="G13" s="185">
        <v>229233.16717408493</v>
      </c>
      <c r="H13" s="185">
        <v>175313.1551772909</v>
      </c>
      <c r="I13" s="185">
        <v>219563.26713246302</v>
      </c>
      <c r="J13" s="185">
        <v>255326.09553867084</v>
      </c>
      <c r="K13" s="185">
        <v>248583.9955833176</v>
      </c>
      <c r="L13" s="185">
        <v>258713.12953771415</v>
      </c>
      <c r="M13" s="185">
        <v>277902.52585379564</v>
      </c>
      <c r="N13" s="193">
        <v>283253.87653104437</v>
      </c>
      <c r="O13" s="229" t="s">
        <v>52</v>
      </c>
      <c r="P13" s="229"/>
      <c r="Q13" s="372" t="s">
        <v>53</v>
      </c>
      <c r="R13" s="372" t="s">
        <v>53</v>
      </c>
      <c r="S13" s="218"/>
    </row>
    <row r="14" spans="1:19" s="18" customFormat="1" ht="25.5" customHeight="1">
      <c r="A14" s="60" t="str">
        <f>Parameters!R11</f>
        <v>C10-C12</v>
      </c>
      <c r="B14" s="204"/>
      <c r="C14" s="223" t="s">
        <v>13</v>
      </c>
      <c r="D14" s="223"/>
      <c r="E14" s="388" t="s">
        <v>670</v>
      </c>
      <c r="F14" s="388"/>
      <c r="G14" s="238">
        <v>3500.650129239471</v>
      </c>
      <c r="H14" s="238">
        <v>2896.7369677766287</v>
      </c>
      <c r="I14" s="238">
        <v>2661.069631064746</v>
      </c>
      <c r="J14" s="238">
        <v>2326.352679845065</v>
      </c>
      <c r="K14" s="238">
        <v>2904.9597525300783</v>
      </c>
      <c r="L14" s="238">
        <v>2837.9635709147883</v>
      </c>
      <c r="M14" s="238">
        <v>2922.221589045587</v>
      </c>
      <c r="N14" s="239">
        <v>3415.3473275165197</v>
      </c>
      <c r="O14" s="230" t="s">
        <v>13</v>
      </c>
      <c r="P14" s="230"/>
      <c r="Q14" s="375" t="s">
        <v>14</v>
      </c>
      <c r="R14" s="375" t="s">
        <v>14</v>
      </c>
      <c r="S14" s="218"/>
    </row>
    <row r="15" spans="1:19" s="18" customFormat="1" ht="25.5" customHeight="1">
      <c r="A15" s="60" t="str">
        <f>Parameters!R12</f>
        <v>C13-C15</v>
      </c>
      <c r="B15" s="204"/>
      <c r="C15" s="223" t="s">
        <v>16</v>
      </c>
      <c r="D15" s="223"/>
      <c r="E15" s="388" t="s">
        <v>617</v>
      </c>
      <c r="F15" s="388"/>
      <c r="G15" s="238">
        <v>180.06098380144545</v>
      </c>
      <c r="H15" s="238">
        <v>105.18443273085937</v>
      </c>
      <c r="I15" s="238">
        <v>99.50511959880545</v>
      </c>
      <c r="J15" s="238">
        <v>77.69601073350158</v>
      </c>
      <c r="K15" s="238">
        <v>86.34405464928294</v>
      </c>
      <c r="L15" s="238">
        <v>89.57451035718577</v>
      </c>
      <c r="M15" s="238">
        <v>107.38564108211324</v>
      </c>
      <c r="N15" s="239">
        <v>102.44487639220378</v>
      </c>
      <c r="O15" s="230" t="s">
        <v>16</v>
      </c>
      <c r="P15" s="230"/>
      <c r="Q15" s="375" t="s">
        <v>15</v>
      </c>
      <c r="R15" s="375" t="s">
        <v>15</v>
      </c>
      <c r="S15" s="218"/>
    </row>
    <row r="16" spans="1:19" s="18" customFormat="1" ht="54.75" customHeight="1">
      <c r="A16" s="60" t="str">
        <f>Parameters!R13</f>
        <v>C16-C18</v>
      </c>
      <c r="B16" s="204"/>
      <c r="C16" s="223" t="s">
        <v>59</v>
      </c>
      <c r="D16" s="223"/>
      <c r="E16" s="388" t="s">
        <v>619</v>
      </c>
      <c r="F16" s="388"/>
      <c r="G16" s="238">
        <v>22356.633461001817</v>
      </c>
      <c r="H16" s="238">
        <v>30886.17041660812</v>
      </c>
      <c r="I16" s="238">
        <v>36743.24135772606</v>
      </c>
      <c r="J16" s="238">
        <v>52618.20017488632</v>
      </c>
      <c r="K16" s="238">
        <v>46466.15392349895</v>
      </c>
      <c r="L16" s="238">
        <v>48648.73456533711</v>
      </c>
      <c r="M16" s="238">
        <v>49518.986344258155</v>
      </c>
      <c r="N16" s="239">
        <v>55081.731493010724</v>
      </c>
      <c r="O16" s="230" t="s">
        <v>59</v>
      </c>
      <c r="P16" s="230"/>
      <c r="Q16" s="375" t="s">
        <v>58</v>
      </c>
      <c r="R16" s="375" t="s">
        <v>58</v>
      </c>
      <c r="S16" s="218"/>
    </row>
    <row r="17" spans="1:19" s="20" customFormat="1" ht="25.5" customHeight="1">
      <c r="A17" s="58" t="str">
        <f>Parameters!R14</f>
        <v>C16</v>
      </c>
      <c r="B17" s="202"/>
      <c r="C17" s="221" t="s">
        <v>17</v>
      </c>
      <c r="D17" s="224"/>
      <c r="E17" s="387" t="s">
        <v>618</v>
      </c>
      <c r="F17" s="387"/>
      <c r="G17" s="184">
        <v>6839.597781087487</v>
      </c>
      <c r="H17" s="184">
        <v>10305.210422052201</v>
      </c>
      <c r="I17" s="184">
        <v>10136.869216217889</v>
      </c>
      <c r="J17" s="184">
        <v>11011.47731347469</v>
      </c>
      <c r="K17" s="184">
        <v>13902.273947307109</v>
      </c>
      <c r="L17" s="184">
        <v>15245.836996770247</v>
      </c>
      <c r="M17" s="184">
        <v>15494.72989504183</v>
      </c>
      <c r="N17" s="194">
        <v>22688.078976419543</v>
      </c>
      <c r="O17" s="228" t="s">
        <v>17</v>
      </c>
      <c r="P17" s="228"/>
      <c r="Q17" s="373" t="s">
        <v>18</v>
      </c>
      <c r="R17" s="373" t="s">
        <v>18</v>
      </c>
      <c r="S17" s="220"/>
    </row>
    <row r="18" spans="1:19" s="19" customFormat="1" ht="15" customHeight="1">
      <c r="A18" s="58" t="str">
        <f>Parameters!R15</f>
        <v>C17</v>
      </c>
      <c r="B18" s="202"/>
      <c r="C18" s="221" t="s">
        <v>19</v>
      </c>
      <c r="D18" s="221"/>
      <c r="E18" s="387" t="s">
        <v>620</v>
      </c>
      <c r="F18" s="387"/>
      <c r="G18" s="184">
        <v>15491.871331091525</v>
      </c>
      <c r="H18" s="184">
        <v>20548.794357810657</v>
      </c>
      <c r="I18" s="184">
        <v>26572.219857819568</v>
      </c>
      <c r="J18" s="184">
        <v>41578.072321152344</v>
      </c>
      <c r="K18" s="184">
        <v>32529.577545886164</v>
      </c>
      <c r="L18" s="184">
        <v>33367.633860377995</v>
      </c>
      <c r="M18" s="184">
        <v>33987.483687592015</v>
      </c>
      <c r="N18" s="194">
        <v>32357.548524387326</v>
      </c>
      <c r="O18" s="228" t="s">
        <v>19</v>
      </c>
      <c r="P18" s="228"/>
      <c r="Q18" s="373" t="s">
        <v>20</v>
      </c>
      <c r="R18" s="373" t="s">
        <v>20</v>
      </c>
      <c r="S18" s="219"/>
    </row>
    <row r="19" spans="1:19" s="19" customFormat="1" ht="15" customHeight="1">
      <c r="A19" s="58" t="str">
        <f>Parameters!R16</f>
        <v>C18</v>
      </c>
      <c r="B19" s="202"/>
      <c r="C19" s="221" t="s">
        <v>27</v>
      </c>
      <c r="D19" s="221"/>
      <c r="E19" s="387" t="s">
        <v>621</v>
      </c>
      <c r="F19" s="387"/>
      <c r="G19" s="184">
        <v>25.16434882280527</v>
      </c>
      <c r="H19" s="184">
        <v>32.1656367452627</v>
      </c>
      <c r="I19" s="184">
        <v>34.15228368859979</v>
      </c>
      <c r="J19" s="184">
        <v>28.650540259283016</v>
      </c>
      <c r="K19" s="184">
        <v>34.302430305669986</v>
      </c>
      <c r="L19" s="184">
        <v>35.263708188867</v>
      </c>
      <c r="M19" s="184">
        <v>36.772761624308465</v>
      </c>
      <c r="N19" s="194">
        <v>36.10399220385471</v>
      </c>
      <c r="O19" s="228" t="s">
        <v>27</v>
      </c>
      <c r="P19" s="228"/>
      <c r="Q19" s="373" t="s">
        <v>26</v>
      </c>
      <c r="R19" s="373" t="s">
        <v>26</v>
      </c>
      <c r="S19" s="219"/>
    </row>
    <row r="20" spans="1:19" s="20" customFormat="1" ht="15" customHeight="1">
      <c r="A20" s="60" t="str">
        <f>Parameters!R17</f>
        <v>C19</v>
      </c>
      <c r="B20" s="204"/>
      <c r="C20" s="223" t="s">
        <v>28</v>
      </c>
      <c r="D20" s="223"/>
      <c r="E20" s="388" t="s">
        <v>622</v>
      </c>
      <c r="F20" s="388"/>
      <c r="G20" s="238">
        <v>11240.22303632706</v>
      </c>
      <c r="H20" s="238">
        <v>9913.982270253377</v>
      </c>
      <c r="I20" s="238">
        <v>16536.629175787526</v>
      </c>
      <c r="J20" s="238">
        <v>16328.37853744035</v>
      </c>
      <c r="K20" s="238">
        <v>15706.066775926904</v>
      </c>
      <c r="L20" s="238">
        <v>13925.024831845687</v>
      </c>
      <c r="M20" s="238">
        <v>15147.480340134893</v>
      </c>
      <c r="N20" s="239">
        <v>12098.221515524121</v>
      </c>
      <c r="O20" s="230" t="s">
        <v>28</v>
      </c>
      <c r="P20" s="230"/>
      <c r="Q20" s="375" t="s">
        <v>29</v>
      </c>
      <c r="R20" s="375" t="s">
        <v>29</v>
      </c>
      <c r="S20" s="220"/>
    </row>
    <row r="21" spans="1:19" s="19" customFormat="1" ht="15" customHeight="1">
      <c r="A21" s="60" t="str">
        <f>Parameters!R18</f>
        <v>C20</v>
      </c>
      <c r="B21" s="204"/>
      <c r="C21" s="223" t="s">
        <v>30</v>
      </c>
      <c r="D21" s="223"/>
      <c r="E21" s="388" t="s">
        <v>623</v>
      </c>
      <c r="F21" s="388"/>
      <c r="G21" s="238">
        <v>4034.7185805224926</v>
      </c>
      <c r="H21" s="238">
        <v>2182.6967779544175</v>
      </c>
      <c r="I21" s="238">
        <v>2397.216138278599</v>
      </c>
      <c r="J21" s="238">
        <v>3771.7104625367037</v>
      </c>
      <c r="K21" s="238">
        <v>3927.450132331405</v>
      </c>
      <c r="L21" s="238">
        <v>3704.5767578855384</v>
      </c>
      <c r="M21" s="238">
        <v>4326.229686232891</v>
      </c>
      <c r="N21" s="239">
        <v>4119.328085422314</v>
      </c>
      <c r="O21" s="230" t="s">
        <v>30</v>
      </c>
      <c r="P21" s="230"/>
      <c r="Q21" s="375" t="s">
        <v>31</v>
      </c>
      <c r="R21" s="375" t="s">
        <v>31</v>
      </c>
      <c r="S21" s="219"/>
    </row>
    <row r="22" spans="1:19" s="19" customFormat="1" ht="25.5" customHeight="1">
      <c r="A22" s="60" t="str">
        <f>Parameters!R19</f>
        <v>C21</v>
      </c>
      <c r="B22" s="204"/>
      <c r="C22" s="223" t="s">
        <v>32</v>
      </c>
      <c r="D22" s="223"/>
      <c r="E22" s="388" t="s">
        <v>624</v>
      </c>
      <c r="F22" s="388"/>
      <c r="G22" s="238">
        <v>286.30871288420093</v>
      </c>
      <c r="H22" s="238">
        <v>248.41824298985296</v>
      </c>
      <c r="I22" s="238">
        <v>198.3620211770209</v>
      </c>
      <c r="J22" s="238">
        <v>145.1560105155443</v>
      </c>
      <c r="K22" s="238">
        <v>186.64322109659528</v>
      </c>
      <c r="L22" s="238">
        <v>163.2544141578044</v>
      </c>
      <c r="M22" s="238">
        <v>126.35421296857963</v>
      </c>
      <c r="N22" s="239">
        <v>126.10347625900458</v>
      </c>
      <c r="O22" s="230" t="s">
        <v>32</v>
      </c>
      <c r="P22" s="230"/>
      <c r="Q22" s="375" t="s">
        <v>33</v>
      </c>
      <c r="R22" s="375" t="s">
        <v>33</v>
      </c>
      <c r="S22" s="219"/>
    </row>
    <row r="23" spans="1:19" s="19" customFormat="1" ht="25.5" customHeight="1">
      <c r="A23" s="60" t="str">
        <f>Parameters!R20</f>
        <v>C22_C23</v>
      </c>
      <c r="B23" s="204"/>
      <c r="C23" s="223" t="s">
        <v>61</v>
      </c>
      <c r="D23" s="223"/>
      <c r="E23" s="388" t="s">
        <v>625</v>
      </c>
      <c r="F23" s="388"/>
      <c r="G23" s="238">
        <v>31994.847141297832</v>
      </c>
      <c r="H23" s="238">
        <v>27479.935154497984</v>
      </c>
      <c r="I23" s="238">
        <v>29825.413110057063</v>
      </c>
      <c r="J23" s="238">
        <v>33984.15236972145</v>
      </c>
      <c r="K23" s="238">
        <v>30057.74946600078</v>
      </c>
      <c r="L23" s="238">
        <v>33322.419197910036</v>
      </c>
      <c r="M23" s="238">
        <v>35688.41669102694</v>
      </c>
      <c r="N23" s="239">
        <v>37297.6665491596</v>
      </c>
      <c r="O23" s="230" t="s">
        <v>61</v>
      </c>
      <c r="P23" s="230"/>
      <c r="Q23" s="375" t="s">
        <v>60</v>
      </c>
      <c r="R23" s="375" t="s">
        <v>60</v>
      </c>
      <c r="S23" s="219"/>
    </row>
    <row r="24" spans="1:19" s="20" customFormat="1" ht="15" customHeight="1">
      <c r="A24" s="58" t="str">
        <f>Parameters!R21</f>
        <v>C22</v>
      </c>
      <c r="B24" s="202"/>
      <c r="C24" s="221" t="s">
        <v>34</v>
      </c>
      <c r="D24" s="225"/>
      <c r="E24" s="387" t="s">
        <v>626</v>
      </c>
      <c r="F24" s="387"/>
      <c r="G24" s="184">
        <v>416.1143999549652</v>
      </c>
      <c r="H24" s="184">
        <v>286.32957736763404</v>
      </c>
      <c r="I24" s="184">
        <v>325.25705250222074</v>
      </c>
      <c r="J24" s="184">
        <v>308.8420694728304</v>
      </c>
      <c r="K24" s="184">
        <v>328.448768862068</v>
      </c>
      <c r="L24" s="184">
        <v>367.23813089106426</v>
      </c>
      <c r="M24" s="184">
        <v>335.97958163871135</v>
      </c>
      <c r="N24" s="194">
        <v>342.9682719771954</v>
      </c>
      <c r="O24" s="228" t="s">
        <v>34</v>
      </c>
      <c r="P24" s="231"/>
      <c r="Q24" s="373" t="s">
        <v>48</v>
      </c>
      <c r="R24" s="373" t="s">
        <v>48</v>
      </c>
      <c r="S24" s="220"/>
    </row>
    <row r="25" spans="1:19" s="20" customFormat="1" ht="15" customHeight="1">
      <c r="A25" s="58" t="str">
        <f>Parameters!R22</f>
        <v>C23</v>
      </c>
      <c r="B25" s="202"/>
      <c r="C25" s="221" t="s">
        <v>35</v>
      </c>
      <c r="D25" s="225"/>
      <c r="E25" s="387" t="s">
        <v>627</v>
      </c>
      <c r="F25" s="387"/>
      <c r="G25" s="184">
        <v>31578.73274134287</v>
      </c>
      <c r="H25" s="184">
        <v>27193.60557713035</v>
      </c>
      <c r="I25" s="184">
        <v>29500.156057554843</v>
      </c>
      <c r="J25" s="184">
        <v>33675.31030024862</v>
      </c>
      <c r="K25" s="184">
        <v>29729.30069713871</v>
      </c>
      <c r="L25" s="184">
        <v>32955.18106701897</v>
      </c>
      <c r="M25" s="184">
        <v>35352.43710938823</v>
      </c>
      <c r="N25" s="194">
        <v>36954.698277182404</v>
      </c>
      <c r="O25" s="228" t="s">
        <v>35</v>
      </c>
      <c r="P25" s="231"/>
      <c r="Q25" s="373" t="s">
        <v>49</v>
      </c>
      <c r="R25" s="373" t="s">
        <v>49</v>
      </c>
      <c r="S25" s="220"/>
    </row>
    <row r="26" spans="1:19" s="20" customFormat="1" ht="26.25" customHeight="1">
      <c r="A26" s="60" t="str">
        <f>Parameters!R23</f>
        <v>C24_C25</v>
      </c>
      <c r="B26" s="204"/>
      <c r="C26" s="223" t="s">
        <v>63</v>
      </c>
      <c r="D26" s="223"/>
      <c r="E26" s="388" t="s">
        <v>628</v>
      </c>
      <c r="F26" s="388"/>
      <c r="G26" s="238">
        <v>149127.90775014655</v>
      </c>
      <c r="H26" s="238">
        <v>98690.4897692503</v>
      </c>
      <c r="I26" s="238">
        <v>128349.48841039621</v>
      </c>
      <c r="J26" s="238">
        <v>142522.8956078781</v>
      </c>
      <c r="K26" s="238">
        <v>144897.30397050836</v>
      </c>
      <c r="L26" s="238">
        <v>150620.71120499045</v>
      </c>
      <c r="M26" s="238">
        <v>163033.59300284865</v>
      </c>
      <c r="N26" s="239">
        <v>165309.48038779254</v>
      </c>
      <c r="O26" s="230" t="s">
        <v>63</v>
      </c>
      <c r="P26" s="230"/>
      <c r="Q26" s="375" t="s">
        <v>62</v>
      </c>
      <c r="R26" s="375" t="s">
        <v>62</v>
      </c>
      <c r="S26" s="220"/>
    </row>
    <row r="27" spans="1:19" s="20" customFormat="1" ht="15" customHeight="1">
      <c r="A27" s="58" t="str">
        <f>Parameters!R24</f>
        <v>C24</v>
      </c>
      <c r="B27" s="202"/>
      <c r="C27" s="221" t="s">
        <v>36</v>
      </c>
      <c r="D27" s="225"/>
      <c r="E27" s="387" t="s">
        <v>629</v>
      </c>
      <c r="F27" s="387"/>
      <c r="G27" s="184">
        <v>147582.37871879095</v>
      </c>
      <c r="H27" s="184">
        <v>98386.69885009326</v>
      </c>
      <c r="I27" s="184">
        <v>128008.7550819847</v>
      </c>
      <c r="J27" s="184">
        <v>142229.6814913751</v>
      </c>
      <c r="K27" s="184">
        <v>144610.64397304508</v>
      </c>
      <c r="L27" s="184">
        <v>150288.74142595025</v>
      </c>
      <c r="M27" s="184">
        <v>162655.45018077045</v>
      </c>
      <c r="N27" s="194">
        <v>164977.19652081304</v>
      </c>
      <c r="O27" s="228" t="s">
        <v>36</v>
      </c>
      <c r="P27" s="231"/>
      <c r="Q27" s="373" t="s">
        <v>102</v>
      </c>
      <c r="R27" s="373" t="s">
        <v>102</v>
      </c>
      <c r="S27" s="220"/>
    </row>
    <row r="28" spans="1:19" s="19" customFormat="1" ht="15" customHeight="1">
      <c r="A28" s="58" t="str">
        <f>Parameters!R25</f>
        <v>C25</v>
      </c>
      <c r="B28" s="202"/>
      <c r="C28" s="221" t="s">
        <v>37</v>
      </c>
      <c r="D28" s="221"/>
      <c r="E28" s="387" t="s">
        <v>630</v>
      </c>
      <c r="F28" s="387"/>
      <c r="G28" s="184">
        <v>1545.5290313556031</v>
      </c>
      <c r="H28" s="184">
        <v>303.79091915703515</v>
      </c>
      <c r="I28" s="184">
        <v>340.7333284115208</v>
      </c>
      <c r="J28" s="184">
        <v>293.2141165030152</v>
      </c>
      <c r="K28" s="184">
        <v>286.65999746327213</v>
      </c>
      <c r="L28" s="184">
        <v>331.96977904020645</v>
      </c>
      <c r="M28" s="184">
        <v>378.1428220782012</v>
      </c>
      <c r="N28" s="194">
        <v>332.28386697948866</v>
      </c>
      <c r="O28" s="228" t="s">
        <v>37</v>
      </c>
      <c r="P28" s="228"/>
      <c r="Q28" s="373" t="s">
        <v>103</v>
      </c>
      <c r="R28" s="373" t="s">
        <v>103</v>
      </c>
      <c r="S28" s="219"/>
    </row>
    <row r="29" spans="1:19" s="19" customFormat="1" ht="15" customHeight="1">
      <c r="A29" s="60" t="str">
        <f>Parameters!R26</f>
        <v>C26</v>
      </c>
      <c r="B29" s="204"/>
      <c r="C29" s="223" t="s">
        <v>39</v>
      </c>
      <c r="D29" s="223"/>
      <c r="E29" s="388" t="s">
        <v>631</v>
      </c>
      <c r="F29" s="388"/>
      <c r="G29" s="238">
        <v>55.70573643633604</v>
      </c>
      <c r="H29" s="238">
        <v>31.3758111687012</v>
      </c>
      <c r="I29" s="238">
        <v>30.395445962358338</v>
      </c>
      <c r="J29" s="238">
        <v>24.18997143715019</v>
      </c>
      <c r="K29" s="238">
        <v>20.011151157981132</v>
      </c>
      <c r="L29" s="238">
        <v>24.104441958021454</v>
      </c>
      <c r="M29" s="238">
        <v>21.511606308144042</v>
      </c>
      <c r="N29" s="239">
        <v>32.54965716753543</v>
      </c>
      <c r="O29" s="230" t="s">
        <v>39</v>
      </c>
      <c r="P29" s="230"/>
      <c r="Q29" s="375" t="s">
        <v>38</v>
      </c>
      <c r="R29" s="375" t="s">
        <v>38</v>
      </c>
      <c r="S29" s="219"/>
    </row>
    <row r="30" spans="1:19" s="20" customFormat="1" ht="15" customHeight="1">
      <c r="A30" s="60" t="str">
        <f>Parameters!R27</f>
        <v>C27</v>
      </c>
      <c r="B30" s="204"/>
      <c r="C30" s="223" t="s">
        <v>41</v>
      </c>
      <c r="D30" s="223"/>
      <c r="E30" s="388" t="s">
        <v>632</v>
      </c>
      <c r="F30" s="388"/>
      <c r="G30" s="238">
        <v>199.62302588465437</v>
      </c>
      <c r="H30" s="238">
        <v>171.28655002086762</v>
      </c>
      <c r="I30" s="238">
        <v>153.13866094873188</v>
      </c>
      <c r="J30" s="238">
        <v>155.66567607068532</v>
      </c>
      <c r="K30" s="238">
        <v>159.53693311707096</v>
      </c>
      <c r="L30" s="238">
        <v>155.29755397188816</v>
      </c>
      <c r="M30" s="238">
        <v>140.60659796851542</v>
      </c>
      <c r="N30" s="239">
        <v>154.89071967129883</v>
      </c>
      <c r="O30" s="230" t="s">
        <v>41</v>
      </c>
      <c r="P30" s="230"/>
      <c r="Q30" s="375" t="s">
        <v>40</v>
      </c>
      <c r="R30" s="375" t="s">
        <v>40</v>
      </c>
      <c r="S30" s="220"/>
    </row>
    <row r="31" spans="1:19" s="20" customFormat="1" ht="15" customHeight="1">
      <c r="A31" s="60" t="str">
        <f>Parameters!R28</f>
        <v>C28</v>
      </c>
      <c r="B31" s="204"/>
      <c r="C31" s="223" t="s">
        <v>42</v>
      </c>
      <c r="D31" s="223"/>
      <c r="E31" s="388" t="s">
        <v>633</v>
      </c>
      <c r="F31" s="388"/>
      <c r="G31" s="238">
        <v>452.64222643372875</v>
      </c>
      <c r="H31" s="238">
        <v>307.50834533384904</v>
      </c>
      <c r="I31" s="238">
        <v>273.06340686520053</v>
      </c>
      <c r="J31" s="238">
        <v>210.01212650111123</v>
      </c>
      <c r="K31" s="238">
        <v>261.35215057972295</v>
      </c>
      <c r="L31" s="238">
        <v>237.74513605851678</v>
      </c>
      <c r="M31" s="238">
        <v>212.20045055561968</v>
      </c>
      <c r="N31" s="239">
        <v>208.1012846753003</v>
      </c>
      <c r="O31" s="230" t="s">
        <v>42</v>
      </c>
      <c r="P31" s="230"/>
      <c r="Q31" s="375" t="s">
        <v>104</v>
      </c>
      <c r="R31" s="375" t="s">
        <v>104</v>
      </c>
      <c r="S31" s="220"/>
    </row>
    <row r="32" spans="1:19" s="20" customFormat="1" ht="27" customHeight="1">
      <c r="A32" s="60" t="str">
        <f>Parameters!R29</f>
        <v>C29_C30</v>
      </c>
      <c r="B32" s="204"/>
      <c r="C32" s="223" t="s">
        <v>65</v>
      </c>
      <c r="D32" s="223"/>
      <c r="E32" s="388" t="s">
        <v>634</v>
      </c>
      <c r="F32" s="388"/>
      <c r="G32" s="238">
        <v>605.144694927596</v>
      </c>
      <c r="H32" s="238">
        <v>566.2808604180625</v>
      </c>
      <c r="I32" s="238">
        <v>494.35969504333053</v>
      </c>
      <c r="J32" s="238">
        <v>524.8229861318407</v>
      </c>
      <c r="K32" s="238">
        <v>459.72333807909746</v>
      </c>
      <c r="L32" s="238">
        <v>435.9880833167076</v>
      </c>
      <c r="M32" s="238">
        <v>373.44332310733256</v>
      </c>
      <c r="N32" s="239">
        <v>396.7161969099365</v>
      </c>
      <c r="O32" s="230" t="s">
        <v>65</v>
      </c>
      <c r="P32" s="230"/>
      <c r="Q32" s="375" t="s">
        <v>64</v>
      </c>
      <c r="R32" s="375" t="s">
        <v>64</v>
      </c>
      <c r="S32" s="220"/>
    </row>
    <row r="33" spans="1:19" s="20" customFormat="1" ht="15" customHeight="1">
      <c r="A33" s="58" t="str">
        <f>Parameters!R30</f>
        <v>C29</v>
      </c>
      <c r="B33" s="202"/>
      <c r="C33" s="221" t="s">
        <v>216</v>
      </c>
      <c r="D33" s="221"/>
      <c r="E33" s="387" t="s">
        <v>635</v>
      </c>
      <c r="F33" s="387"/>
      <c r="G33" s="184">
        <v>533.3117377840985</v>
      </c>
      <c r="H33" s="184">
        <v>503.656194277656</v>
      </c>
      <c r="I33" s="184">
        <v>438.1557199465332</v>
      </c>
      <c r="J33" s="184">
        <v>477.14202396695896</v>
      </c>
      <c r="K33" s="184">
        <v>415.330922533325</v>
      </c>
      <c r="L33" s="184">
        <v>394.12978501270305</v>
      </c>
      <c r="M33" s="184">
        <v>325.75637000158645</v>
      </c>
      <c r="N33" s="194">
        <v>360.69552937698336</v>
      </c>
      <c r="O33" s="228" t="s">
        <v>216</v>
      </c>
      <c r="P33" s="228"/>
      <c r="Q33" s="373" t="s">
        <v>105</v>
      </c>
      <c r="R33" s="373" t="s">
        <v>105</v>
      </c>
      <c r="S33" s="220"/>
    </row>
    <row r="34" spans="1:19" s="20" customFormat="1" ht="15" customHeight="1">
      <c r="A34" s="58" t="str">
        <f>Parameters!R31</f>
        <v>C30</v>
      </c>
      <c r="B34" s="202"/>
      <c r="C34" s="221" t="s">
        <v>217</v>
      </c>
      <c r="D34" s="221"/>
      <c r="E34" s="387" t="s">
        <v>636</v>
      </c>
      <c r="F34" s="387"/>
      <c r="G34" s="184">
        <v>71.83295714349748</v>
      </c>
      <c r="H34" s="184">
        <v>62.62466614040648</v>
      </c>
      <c r="I34" s="184">
        <v>56.20397509679729</v>
      </c>
      <c r="J34" s="184">
        <v>47.68096216488173</v>
      </c>
      <c r="K34" s="184">
        <v>44.39241554577247</v>
      </c>
      <c r="L34" s="184">
        <v>41.85829830400454</v>
      </c>
      <c r="M34" s="184">
        <v>47.686953105746134</v>
      </c>
      <c r="N34" s="194">
        <v>36.020667532953176</v>
      </c>
      <c r="O34" s="228" t="s">
        <v>217</v>
      </c>
      <c r="P34" s="228"/>
      <c r="Q34" s="373" t="s">
        <v>129</v>
      </c>
      <c r="R34" s="373" t="s">
        <v>129</v>
      </c>
      <c r="S34" s="220"/>
    </row>
    <row r="35" spans="1:19" s="20" customFormat="1" ht="25.5" customHeight="1">
      <c r="A35" s="60" t="str">
        <f>Parameters!R32</f>
        <v>C31-C33</v>
      </c>
      <c r="B35" s="204"/>
      <c r="C35" s="223" t="s">
        <v>67</v>
      </c>
      <c r="D35" s="223"/>
      <c r="E35" s="388" t="s">
        <v>637</v>
      </c>
      <c r="F35" s="388"/>
      <c r="G35" s="238">
        <v>5198.701695181747</v>
      </c>
      <c r="H35" s="238">
        <v>1833.089578287894</v>
      </c>
      <c r="I35" s="238">
        <v>1801.3849595573724</v>
      </c>
      <c r="J35" s="238">
        <v>2636.8629249729656</v>
      </c>
      <c r="K35" s="238">
        <v>3450.7007138413487</v>
      </c>
      <c r="L35" s="238">
        <v>4547.735269010412</v>
      </c>
      <c r="M35" s="238">
        <v>6284.096368258222</v>
      </c>
      <c r="N35" s="239">
        <v>4911.294961543296</v>
      </c>
      <c r="O35" s="230" t="s">
        <v>67</v>
      </c>
      <c r="P35" s="230"/>
      <c r="Q35" s="375" t="s">
        <v>66</v>
      </c>
      <c r="R35" s="375" t="s">
        <v>66</v>
      </c>
      <c r="S35" s="220"/>
    </row>
    <row r="36" spans="1:19" s="20" customFormat="1" ht="15" customHeight="1">
      <c r="A36" s="58" t="str">
        <f>Parameters!R33</f>
        <v>C31_C32</v>
      </c>
      <c r="B36" s="202"/>
      <c r="C36" s="221" t="s">
        <v>218</v>
      </c>
      <c r="D36" s="221"/>
      <c r="E36" s="387" t="s">
        <v>638</v>
      </c>
      <c r="F36" s="387"/>
      <c r="G36" s="184">
        <v>5085.785140523164</v>
      </c>
      <c r="H36" s="184">
        <v>1754.895214742843</v>
      </c>
      <c r="I36" s="184">
        <v>1717.785680200266</v>
      </c>
      <c r="J36" s="184">
        <v>2546.048504936899</v>
      </c>
      <c r="K36" s="184">
        <v>3342.1157976583936</v>
      </c>
      <c r="L36" s="184">
        <v>4431.084700553732</v>
      </c>
      <c r="M36" s="184">
        <v>6179.681172026074</v>
      </c>
      <c r="N36" s="194">
        <v>4841.22436345484</v>
      </c>
      <c r="O36" s="228" t="s">
        <v>218</v>
      </c>
      <c r="P36" s="228"/>
      <c r="Q36" s="373" t="s">
        <v>219</v>
      </c>
      <c r="R36" s="373" t="s">
        <v>219</v>
      </c>
      <c r="S36" s="220"/>
    </row>
    <row r="37" spans="1:19" s="19" customFormat="1" ht="15" customHeight="1">
      <c r="A37" s="58" t="str">
        <f>Parameters!R34</f>
        <v>C33</v>
      </c>
      <c r="B37" s="202"/>
      <c r="C37" s="221" t="s">
        <v>220</v>
      </c>
      <c r="D37" s="221"/>
      <c r="E37" s="387" t="s">
        <v>639</v>
      </c>
      <c r="F37" s="387"/>
      <c r="G37" s="184">
        <v>112.91655465858231</v>
      </c>
      <c r="H37" s="184">
        <v>78.19436354505096</v>
      </c>
      <c r="I37" s="184">
        <v>83.5992793571065</v>
      </c>
      <c r="J37" s="184">
        <v>90.81442003606647</v>
      </c>
      <c r="K37" s="184">
        <v>108.58491618295506</v>
      </c>
      <c r="L37" s="184">
        <v>116.65056845667984</v>
      </c>
      <c r="M37" s="184">
        <v>104.41519623214883</v>
      </c>
      <c r="N37" s="194">
        <v>70.07059808845602</v>
      </c>
      <c r="O37" s="228" t="s">
        <v>220</v>
      </c>
      <c r="P37" s="228"/>
      <c r="Q37" s="373" t="s">
        <v>221</v>
      </c>
      <c r="R37" s="373" t="s">
        <v>221</v>
      </c>
      <c r="S37" s="219"/>
    </row>
    <row r="38" spans="1:19" s="18" customFormat="1" ht="33" customHeight="1">
      <c r="A38" s="59" t="str">
        <f>Parameters!R35</f>
        <v>D</v>
      </c>
      <c r="B38" s="203"/>
      <c r="C38" s="222" t="s">
        <v>47</v>
      </c>
      <c r="D38" s="222"/>
      <c r="E38" s="386" t="s">
        <v>640</v>
      </c>
      <c r="F38" s="386"/>
      <c r="G38" s="185">
        <v>38560.94477303363</v>
      </c>
      <c r="H38" s="185">
        <v>39164.629284877105</v>
      </c>
      <c r="I38" s="185">
        <v>45285.06401982149</v>
      </c>
      <c r="J38" s="185">
        <v>46570.58556782278</v>
      </c>
      <c r="K38" s="185">
        <v>44984.43295179405</v>
      </c>
      <c r="L38" s="185">
        <v>47842.86205984043</v>
      </c>
      <c r="M38" s="185">
        <v>44695.6936948638</v>
      </c>
      <c r="N38" s="193">
        <v>46144.0789835069</v>
      </c>
      <c r="O38" s="229" t="s">
        <v>47</v>
      </c>
      <c r="P38" s="229"/>
      <c r="Q38" s="372" t="s">
        <v>222</v>
      </c>
      <c r="R38" s="372" t="s">
        <v>222</v>
      </c>
      <c r="S38" s="218"/>
    </row>
    <row r="39" spans="1:19" s="18" customFormat="1" ht="33" customHeight="1">
      <c r="A39" s="59" t="str">
        <f>Parameters!R36</f>
        <v>E</v>
      </c>
      <c r="B39" s="203"/>
      <c r="C39" s="222" t="s">
        <v>55</v>
      </c>
      <c r="D39" s="222"/>
      <c r="E39" s="386" t="s">
        <v>641</v>
      </c>
      <c r="F39" s="386"/>
      <c r="G39" s="185">
        <v>2342.6249311797046</v>
      </c>
      <c r="H39" s="185">
        <v>1605.967086242704</v>
      </c>
      <c r="I39" s="185">
        <v>1749.8105331736929</v>
      </c>
      <c r="J39" s="185">
        <v>1114.8433418905609</v>
      </c>
      <c r="K39" s="185">
        <v>874.9376867370981</v>
      </c>
      <c r="L39" s="185">
        <v>1256.058694293767</v>
      </c>
      <c r="M39" s="185">
        <v>1386.4940757793663</v>
      </c>
      <c r="N39" s="193">
        <v>1514.5976691935077</v>
      </c>
      <c r="O39" s="229" t="s">
        <v>55</v>
      </c>
      <c r="P39" s="229"/>
      <c r="Q39" s="372" t="s">
        <v>54</v>
      </c>
      <c r="R39" s="372" t="s">
        <v>54</v>
      </c>
      <c r="S39" s="218"/>
    </row>
    <row r="40" spans="1:19" s="19" customFormat="1" ht="15" customHeight="1">
      <c r="A40" s="58" t="str">
        <f>Parameters!R37</f>
        <v>E36</v>
      </c>
      <c r="B40" s="202"/>
      <c r="C40" s="221" t="s">
        <v>223</v>
      </c>
      <c r="D40" s="221"/>
      <c r="E40" s="387" t="s">
        <v>642</v>
      </c>
      <c r="F40" s="387"/>
      <c r="G40" s="184">
        <v>1300.459847707122</v>
      </c>
      <c r="H40" s="184">
        <v>658.5185042063</v>
      </c>
      <c r="I40" s="184">
        <v>579.359339508445</v>
      </c>
      <c r="J40" s="184">
        <v>539.5957484576298</v>
      </c>
      <c r="K40" s="184">
        <v>242.82422501466448</v>
      </c>
      <c r="L40" s="184">
        <v>164.71656811504664</v>
      </c>
      <c r="M40" s="184">
        <v>153.37936639063383</v>
      </c>
      <c r="N40" s="194">
        <v>186.73965468347063</v>
      </c>
      <c r="O40" s="228" t="s">
        <v>223</v>
      </c>
      <c r="P40" s="228"/>
      <c r="Q40" s="373" t="s">
        <v>224</v>
      </c>
      <c r="R40" s="373" t="s">
        <v>224</v>
      </c>
      <c r="S40" s="219"/>
    </row>
    <row r="41" spans="1:19" s="19" customFormat="1" ht="37.5" customHeight="1">
      <c r="A41" s="58" t="str">
        <f>Parameters!R38</f>
        <v>E37-E39</v>
      </c>
      <c r="B41" s="202"/>
      <c r="C41" s="221" t="s">
        <v>225</v>
      </c>
      <c r="D41" s="221"/>
      <c r="E41" s="387" t="s">
        <v>643</v>
      </c>
      <c r="F41" s="387"/>
      <c r="G41" s="184">
        <v>1042.1650834725829</v>
      </c>
      <c r="H41" s="184">
        <v>947.448582036404</v>
      </c>
      <c r="I41" s="184">
        <v>1170.451193665248</v>
      </c>
      <c r="J41" s="184">
        <v>575.247593432931</v>
      </c>
      <c r="K41" s="184">
        <v>632.1134617224337</v>
      </c>
      <c r="L41" s="184">
        <v>1091.3421261787205</v>
      </c>
      <c r="M41" s="184">
        <v>1233.1147093887325</v>
      </c>
      <c r="N41" s="194">
        <v>1327.858014510037</v>
      </c>
      <c r="O41" s="228" t="s">
        <v>225</v>
      </c>
      <c r="P41" s="228"/>
      <c r="Q41" s="373" t="s">
        <v>226</v>
      </c>
      <c r="R41" s="373" t="s">
        <v>226</v>
      </c>
      <c r="S41" s="219"/>
    </row>
    <row r="42" spans="1:19" s="18" customFormat="1" ht="20.25" customHeight="1">
      <c r="A42" s="61" t="str">
        <f>Parameters!R39</f>
        <v>F</v>
      </c>
      <c r="B42" s="203"/>
      <c r="C42" s="222" t="s">
        <v>130</v>
      </c>
      <c r="D42" s="222"/>
      <c r="E42" s="386" t="s">
        <v>644</v>
      </c>
      <c r="F42" s="386"/>
      <c r="G42" s="185">
        <v>1030.852409203715</v>
      </c>
      <c r="H42" s="185">
        <v>1145.595462921669</v>
      </c>
      <c r="I42" s="185">
        <v>1162.0398776043903</v>
      </c>
      <c r="J42" s="185">
        <v>1133.7385123034035</v>
      </c>
      <c r="K42" s="185">
        <v>1032.4026424885133</v>
      </c>
      <c r="L42" s="185">
        <v>773.2120887630335</v>
      </c>
      <c r="M42" s="185">
        <v>621.1250217000432</v>
      </c>
      <c r="N42" s="193">
        <v>516.480688960017</v>
      </c>
      <c r="O42" s="229" t="s">
        <v>130</v>
      </c>
      <c r="P42" s="229"/>
      <c r="Q42" s="372" t="s">
        <v>131</v>
      </c>
      <c r="R42" s="372" t="s">
        <v>131</v>
      </c>
      <c r="S42" s="218"/>
    </row>
    <row r="43" spans="1:19" s="18" customFormat="1" ht="33.75" customHeight="1">
      <c r="A43" s="59" t="str">
        <f>Parameters!R40</f>
        <v>G</v>
      </c>
      <c r="B43" s="203"/>
      <c r="C43" s="222" t="s">
        <v>57</v>
      </c>
      <c r="D43" s="222"/>
      <c r="E43" s="386" t="s">
        <v>645</v>
      </c>
      <c r="F43" s="386"/>
      <c r="G43" s="185">
        <v>49781.91124172881</v>
      </c>
      <c r="H43" s="185">
        <v>51013.69149890229</v>
      </c>
      <c r="I43" s="185">
        <v>47836.72165659847</v>
      </c>
      <c r="J43" s="185">
        <v>41840.588642205286</v>
      </c>
      <c r="K43" s="185">
        <v>39229.930946794644</v>
      </c>
      <c r="L43" s="185">
        <v>34917.887134005345</v>
      </c>
      <c r="M43" s="185">
        <v>30780.24540624049</v>
      </c>
      <c r="N43" s="193">
        <v>30901.449107491087</v>
      </c>
      <c r="O43" s="229" t="s">
        <v>57</v>
      </c>
      <c r="P43" s="229"/>
      <c r="Q43" s="372" t="s">
        <v>56</v>
      </c>
      <c r="R43" s="372" t="s">
        <v>56</v>
      </c>
      <c r="S43" s="218"/>
    </row>
    <row r="44" spans="1:19" s="18" customFormat="1" ht="24.75" customHeight="1">
      <c r="A44" s="58" t="str">
        <f>Parameters!R41</f>
        <v>G45</v>
      </c>
      <c r="B44" s="202"/>
      <c r="C44" s="221" t="s">
        <v>227</v>
      </c>
      <c r="D44" s="221"/>
      <c r="E44" s="387" t="s">
        <v>646</v>
      </c>
      <c r="F44" s="387"/>
      <c r="G44" s="184">
        <v>4744.865622025569</v>
      </c>
      <c r="H44" s="184">
        <v>5168.076661141379</v>
      </c>
      <c r="I44" s="184">
        <v>4918.937483395144</v>
      </c>
      <c r="J44" s="184">
        <v>4432.5285447806</v>
      </c>
      <c r="K44" s="184">
        <v>4284.401839168211</v>
      </c>
      <c r="L44" s="184">
        <v>3997.675359564907</v>
      </c>
      <c r="M44" s="184">
        <v>3360.4943160154944</v>
      </c>
      <c r="N44" s="194">
        <v>3433.783284776749</v>
      </c>
      <c r="O44" s="228" t="s">
        <v>227</v>
      </c>
      <c r="P44" s="228"/>
      <c r="Q44" s="373" t="s">
        <v>228</v>
      </c>
      <c r="R44" s="373" t="s">
        <v>228</v>
      </c>
      <c r="S44" s="218"/>
    </row>
    <row r="45" spans="1:19" s="19" customFormat="1" ht="15" customHeight="1">
      <c r="A45" s="58" t="str">
        <f>Parameters!R42</f>
        <v>G46</v>
      </c>
      <c r="B45" s="202"/>
      <c r="C45" s="221" t="s">
        <v>229</v>
      </c>
      <c r="D45" s="221"/>
      <c r="E45" s="387" t="s">
        <v>647</v>
      </c>
      <c r="F45" s="387"/>
      <c r="G45" s="184">
        <v>17249.110116767264</v>
      </c>
      <c r="H45" s="184">
        <v>17346.293539727685</v>
      </c>
      <c r="I45" s="184">
        <v>15976.167010707206</v>
      </c>
      <c r="J45" s="184">
        <v>13723.976661823957</v>
      </c>
      <c r="K45" s="184">
        <v>13152.328280371214</v>
      </c>
      <c r="L45" s="184">
        <v>11437.005780381307</v>
      </c>
      <c r="M45" s="184">
        <v>10228.894882256292</v>
      </c>
      <c r="N45" s="194">
        <v>10474.301004326273</v>
      </c>
      <c r="O45" s="228" t="s">
        <v>229</v>
      </c>
      <c r="P45" s="228"/>
      <c r="Q45" s="373" t="s">
        <v>230</v>
      </c>
      <c r="R45" s="373" t="s">
        <v>230</v>
      </c>
      <c r="S45" s="219"/>
    </row>
    <row r="46" spans="1:19" s="19" customFormat="1" ht="15" customHeight="1">
      <c r="A46" s="58" t="str">
        <f>Parameters!R43</f>
        <v>G47</v>
      </c>
      <c r="B46" s="202"/>
      <c r="C46" s="221" t="s">
        <v>231</v>
      </c>
      <c r="D46" s="221"/>
      <c r="E46" s="387" t="s">
        <v>583</v>
      </c>
      <c r="F46" s="387"/>
      <c r="G46" s="184">
        <v>27787.93550293598</v>
      </c>
      <c r="H46" s="184">
        <v>28499.321298033232</v>
      </c>
      <c r="I46" s="184">
        <v>26941.61716249612</v>
      </c>
      <c r="J46" s="184">
        <v>23684.083435600725</v>
      </c>
      <c r="K46" s="184">
        <v>21793.200827255216</v>
      </c>
      <c r="L46" s="184">
        <v>19483.205994059135</v>
      </c>
      <c r="M46" s="184">
        <v>17190.856207968704</v>
      </c>
      <c r="N46" s="194">
        <v>16993.364818388065</v>
      </c>
      <c r="O46" s="228" t="s">
        <v>231</v>
      </c>
      <c r="P46" s="228"/>
      <c r="Q46" s="373" t="s">
        <v>232</v>
      </c>
      <c r="R46" s="373" t="s">
        <v>232</v>
      </c>
      <c r="S46" s="219"/>
    </row>
    <row r="47" spans="1:19" s="19" customFormat="1" ht="20.25" customHeight="1">
      <c r="A47" s="59" t="str">
        <f>Parameters!R44</f>
        <v>H</v>
      </c>
      <c r="B47" s="203"/>
      <c r="C47" s="222" t="s">
        <v>76</v>
      </c>
      <c r="D47" s="222"/>
      <c r="E47" s="386" t="s">
        <v>648</v>
      </c>
      <c r="F47" s="386"/>
      <c r="G47" s="185">
        <v>316129.41475807875</v>
      </c>
      <c r="H47" s="185">
        <v>311261.79194774193</v>
      </c>
      <c r="I47" s="185">
        <v>292789.24640422605</v>
      </c>
      <c r="J47" s="185">
        <v>265635.6099499346</v>
      </c>
      <c r="K47" s="185">
        <v>277832.355108703</v>
      </c>
      <c r="L47" s="185">
        <v>255609.1592924925</v>
      </c>
      <c r="M47" s="185">
        <v>227691.1750428381</v>
      </c>
      <c r="N47" s="193">
        <v>235028.43556088442</v>
      </c>
      <c r="O47" s="229" t="s">
        <v>76</v>
      </c>
      <c r="P47" s="229"/>
      <c r="Q47" s="372" t="s">
        <v>75</v>
      </c>
      <c r="R47" s="372" t="s">
        <v>75</v>
      </c>
      <c r="S47" s="219"/>
    </row>
    <row r="48" spans="1:19" s="18" customFormat="1" ht="15" customHeight="1">
      <c r="A48" s="58" t="str">
        <f>Parameters!R45</f>
        <v>H49</v>
      </c>
      <c r="B48" s="202"/>
      <c r="C48" s="221" t="s">
        <v>233</v>
      </c>
      <c r="D48" s="221"/>
      <c r="E48" s="387" t="s">
        <v>649</v>
      </c>
      <c r="F48" s="387"/>
      <c r="G48" s="184">
        <v>307001.41949269146</v>
      </c>
      <c r="H48" s="184">
        <v>300914.45922345395</v>
      </c>
      <c r="I48" s="184">
        <v>281825.9379982297</v>
      </c>
      <c r="J48" s="184">
        <v>253874.02042773887</v>
      </c>
      <c r="K48" s="184">
        <v>266168.22640990035</v>
      </c>
      <c r="L48" s="184">
        <v>245910.70036654483</v>
      </c>
      <c r="M48" s="184">
        <v>217087.84751871327</v>
      </c>
      <c r="N48" s="194">
        <v>225935.60543805332</v>
      </c>
      <c r="O48" s="228" t="s">
        <v>233</v>
      </c>
      <c r="P48" s="228"/>
      <c r="Q48" s="373" t="s">
        <v>234</v>
      </c>
      <c r="R48" s="373" t="s">
        <v>234</v>
      </c>
      <c r="S48" s="218"/>
    </row>
    <row r="49" spans="1:19" s="18" customFormat="1" ht="15" customHeight="1">
      <c r="A49" s="58" t="str">
        <f>Parameters!R46</f>
        <v>H50</v>
      </c>
      <c r="B49" s="202"/>
      <c r="C49" s="221" t="s">
        <v>235</v>
      </c>
      <c r="D49" s="221"/>
      <c r="E49" s="387" t="s">
        <v>650</v>
      </c>
      <c r="F49" s="387"/>
      <c r="G49" s="184">
        <v>243.53236638285892</v>
      </c>
      <c r="H49" s="184">
        <v>187.97955630568543</v>
      </c>
      <c r="I49" s="184">
        <v>176.60435009795447</v>
      </c>
      <c r="J49" s="184">
        <v>163.02422464495413</v>
      </c>
      <c r="K49" s="184">
        <v>157.6099738255014</v>
      </c>
      <c r="L49" s="184">
        <v>148.81384088503634</v>
      </c>
      <c r="M49" s="184">
        <v>141.20319847697505</v>
      </c>
      <c r="N49" s="194">
        <v>120.90485330122466</v>
      </c>
      <c r="O49" s="228" t="s">
        <v>235</v>
      </c>
      <c r="P49" s="228"/>
      <c r="Q49" s="373" t="s">
        <v>133</v>
      </c>
      <c r="R49" s="373" t="s">
        <v>133</v>
      </c>
      <c r="S49" s="218"/>
    </row>
    <row r="50" spans="1:19" s="19" customFormat="1" ht="15" customHeight="1">
      <c r="A50" s="58" t="str">
        <f>Parameters!R47</f>
        <v>H51</v>
      </c>
      <c r="B50" s="202"/>
      <c r="C50" s="221" t="s">
        <v>236</v>
      </c>
      <c r="D50" s="221"/>
      <c r="E50" s="387" t="s">
        <v>651</v>
      </c>
      <c r="F50" s="387"/>
      <c r="G50" s="184">
        <v>4448.666505569525</v>
      </c>
      <c r="H50" s="184">
        <v>5814.1244258440665</v>
      </c>
      <c r="I50" s="184">
        <v>5832.029472829128</v>
      </c>
      <c r="J50" s="184">
        <v>7209.717355201101</v>
      </c>
      <c r="K50" s="184">
        <v>7312.390303975541</v>
      </c>
      <c r="L50" s="184">
        <v>5832.166495300658</v>
      </c>
      <c r="M50" s="184">
        <v>7232.171026966446</v>
      </c>
      <c r="N50" s="194">
        <v>5838.890921069283</v>
      </c>
      <c r="O50" s="228" t="s">
        <v>236</v>
      </c>
      <c r="P50" s="228"/>
      <c r="Q50" s="373" t="s">
        <v>134</v>
      </c>
      <c r="R50" s="373" t="s">
        <v>134</v>
      </c>
      <c r="S50" s="219"/>
    </row>
    <row r="51" spans="1:19" s="19" customFormat="1" ht="15" customHeight="1">
      <c r="A51" s="58" t="str">
        <f>Parameters!R48</f>
        <v>H52</v>
      </c>
      <c r="B51" s="202"/>
      <c r="C51" s="221" t="s">
        <v>237</v>
      </c>
      <c r="D51" s="221"/>
      <c r="E51" s="387" t="s">
        <v>652</v>
      </c>
      <c r="F51" s="387"/>
      <c r="G51" s="184">
        <v>2239.6636353506015</v>
      </c>
      <c r="H51" s="184">
        <v>1872.4915438918024</v>
      </c>
      <c r="I51" s="184">
        <v>2694.380238572286</v>
      </c>
      <c r="J51" s="184">
        <v>2422.676292512349</v>
      </c>
      <c r="K51" s="184">
        <v>2357.723794935492</v>
      </c>
      <c r="L51" s="184">
        <v>2157.219867574493</v>
      </c>
      <c r="M51" s="184">
        <v>1943.959528416854</v>
      </c>
      <c r="N51" s="194">
        <v>1924.239726493523</v>
      </c>
      <c r="O51" s="228" t="s">
        <v>237</v>
      </c>
      <c r="P51" s="228"/>
      <c r="Q51" s="373" t="s">
        <v>238</v>
      </c>
      <c r="R51" s="373" t="s">
        <v>238</v>
      </c>
      <c r="S51" s="219"/>
    </row>
    <row r="52" spans="1:19" s="19" customFormat="1" ht="15" customHeight="1">
      <c r="A52" s="58" t="str">
        <f>Parameters!R49</f>
        <v>H53</v>
      </c>
      <c r="B52" s="202"/>
      <c r="C52" s="221" t="s">
        <v>239</v>
      </c>
      <c r="D52" s="221"/>
      <c r="E52" s="387" t="s">
        <v>653</v>
      </c>
      <c r="F52" s="387"/>
      <c r="G52" s="184">
        <v>2196.1327580843135</v>
      </c>
      <c r="H52" s="184">
        <v>2472.7371982464647</v>
      </c>
      <c r="I52" s="184">
        <v>2260.294344496965</v>
      </c>
      <c r="J52" s="184">
        <v>1966.171649837267</v>
      </c>
      <c r="K52" s="184">
        <v>1836.4046260660693</v>
      </c>
      <c r="L52" s="184">
        <v>1560.2587221874805</v>
      </c>
      <c r="M52" s="184">
        <v>1285.9937702645311</v>
      </c>
      <c r="N52" s="194">
        <v>1208.7946219670719</v>
      </c>
      <c r="O52" s="228" t="s">
        <v>239</v>
      </c>
      <c r="P52" s="228"/>
      <c r="Q52" s="373" t="s">
        <v>240</v>
      </c>
      <c r="R52" s="373" t="s">
        <v>240</v>
      </c>
      <c r="S52" s="219"/>
    </row>
    <row r="53" spans="1:19" s="18" customFormat="1" ht="34.5" customHeight="1">
      <c r="A53" s="59" t="str">
        <f>Parameters!R50</f>
        <v>I</v>
      </c>
      <c r="B53" s="203"/>
      <c r="C53" s="222" t="s">
        <v>132</v>
      </c>
      <c r="D53" s="222"/>
      <c r="E53" s="386" t="s">
        <v>654</v>
      </c>
      <c r="F53" s="386"/>
      <c r="G53" s="185">
        <v>5978.96599252488</v>
      </c>
      <c r="H53" s="185">
        <v>5910.051435408502</v>
      </c>
      <c r="I53" s="185">
        <v>5187.7199402843535</v>
      </c>
      <c r="J53" s="185">
        <v>4603.084955773464</v>
      </c>
      <c r="K53" s="185">
        <v>4553.421990018377</v>
      </c>
      <c r="L53" s="185">
        <v>4026.704003054455</v>
      </c>
      <c r="M53" s="185">
        <v>3516.7730271582996</v>
      </c>
      <c r="N53" s="193">
        <v>3508.6819656385806</v>
      </c>
      <c r="O53" s="229" t="s">
        <v>132</v>
      </c>
      <c r="P53" s="229"/>
      <c r="Q53" s="372" t="s">
        <v>241</v>
      </c>
      <c r="R53" s="372" t="s">
        <v>241</v>
      </c>
      <c r="S53" s="218"/>
    </row>
    <row r="54" spans="1:19" s="18" customFormat="1" ht="21" customHeight="1">
      <c r="A54" s="59" t="str">
        <f>Parameters!R51</f>
        <v>J</v>
      </c>
      <c r="B54" s="203"/>
      <c r="C54" s="222" t="s">
        <v>78</v>
      </c>
      <c r="D54" s="222"/>
      <c r="E54" s="386" t="s">
        <v>655</v>
      </c>
      <c r="F54" s="386"/>
      <c r="G54" s="185">
        <v>5073.523745386055</v>
      </c>
      <c r="H54" s="185">
        <v>5608.112173955949</v>
      </c>
      <c r="I54" s="185">
        <v>5685.950835981417</v>
      </c>
      <c r="J54" s="185">
        <v>4833.7237388206395</v>
      </c>
      <c r="K54" s="185">
        <v>4787.571896009753</v>
      </c>
      <c r="L54" s="185">
        <v>4456.884144471849</v>
      </c>
      <c r="M54" s="185">
        <v>4130.998847425843</v>
      </c>
      <c r="N54" s="193">
        <v>4421.63653252682</v>
      </c>
      <c r="O54" s="229" t="s">
        <v>78</v>
      </c>
      <c r="P54" s="229"/>
      <c r="Q54" s="372" t="s">
        <v>77</v>
      </c>
      <c r="R54" s="372" t="s">
        <v>77</v>
      </c>
      <c r="S54" s="218"/>
    </row>
    <row r="55" spans="1:19" s="18" customFormat="1" ht="37.5" customHeight="1">
      <c r="A55" s="60" t="str">
        <f>Parameters!R52</f>
        <v>J58-J60</v>
      </c>
      <c r="B55" s="204"/>
      <c r="C55" s="223" t="s">
        <v>69</v>
      </c>
      <c r="D55" s="223"/>
      <c r="E55" s="388" t="s">
        <v>656</v>
      </c>
      <c r="F55" s="388"/>
      <c r="G55" s="238">
        <v>1397.1994487108882</v>
      </c>
      <c r="H55" s="238">
        <v>1916.963218059233</v>
      </c>
      <c r="I55" s="238">
        <v>1695.7332239514144</v>
      </c>
      <c r="J55" s="238">
        <v>1366.3894289769648</v>
      </c>
      <c r="K55" s="238">
        <v>1324.4040535397273</v>
      </c>
      <c r="L55" s="238">
        <v>1118.5243185853756</v>
      </c>
      <c r="M55" s="238">
        <v>1004.1518814692979</v>
      </c>
      <c r="N55" s="239">
        <v>973.223947292096</v>
      </c>
      <c r="O55" s="230" t="s">
        <v>69</v>
      </c>
      <c r="P55" s="230"/>
      <c r="Q55" s="375" t="s">
        <v>68</v>
      </c>
      <c r="R55" s="375" t="s">
        <v>68</v>
      </c>
      <c r="S55" s="218"/>
    </row>
    <row r="56" spans="1:19" s="19" customFormat="1" ht="15" customHeight="1">
      <c r="A56" s="58" t="str">
        <f>Parameters!R53</f>
        <v>J58</v>
      </c>
      <c r="B56" s="202"/>
      <c r="C56" s="221" t="s">
        <v>242</v>
      </c>
      <c r="D56" s="221"/>
      <c r="E56" s="387" t="s">
        <v>584</v>
      </c>
      <c r="F56" s="387"/>
      <c r="G56" s="184">
        <v>905.82673301932</v>
      </c>
      <c r="H56" s="184">
        <v>1242.8662622581842</v>
      </c>
      <c r="I56" s="184">
        <v>1121.0195153183963</v>
      </c>
      <c r="J56" s="184">
        <v>868.2871832364258</v>
      </c>
      <c r="K56" s="184">
        <v>834.5390185838933</v>
      </c>
      <c r="L56" s="184">
        <v>689.3973705825679</v>
      </c>
      <c r="M56" s="184">
        <v>605.8822821647246</v>
      </c>
      <c r="N56" s="194">
        <v>554.1751450101781</v>
      </c>
      <c r="O56" s="228" t="s">
        <v>242</v>
      </c>
      <c r="P56" s="228"/>
      <c r="Q56" s="373" t="s">
        <v>243</v>
      </c>
      <c r="R56" s="373" t="s">
        <v>243</v>
      </c>
      <c r="S56" s="219"/>
    </row>
    <row r="57" spans="1:19" s="19" customFormat="1" ht="37.5" customHeight="1">
      <c r="A57" s="58" t="str">
        <f>Parameters!R54</f>
        <v>J59_J60</v>
      </c>
      <c r="B57" s="202"/>
      <c r="C57" s="221" t="s">
        <v>244</v>
      </c>
      <c r="D57" s="221"/>
      <c r="E57" s="387" t="s">
        <v>657</v>
      </c>
      <c r="F57" s="387"/>
      <c r="G57" s="184">
        <v>491.3727156915682</v>
      </c>
      <c r="H57" s="184">
        <v>674.0969558010489</v>
      </c>
      <c r="I57" s="184">
        <v>574.7137086330181</v>
      </c>
      <c r="J57" s="184">
        <v>498.10224574053905</v>
      </c>
      <c r="K57" s="184">
        <v>489.8650349558341</v>
      </c>
      <c r="L57" s="184">
        <v>429.1269480028077</v>
      </c>
      <c r="M57" s="184">
        <v>398.26959930457326</v>
      </c>
      <c r="N57" s="194">
        <v>419.0488022819179</v>
      </c>
      <c r="O57" s="228" t="s">
        <v>244</v>
      </c>
      <c r="P57" s="228"/>
      <c r="Q57" s="373" t="s">
        <v>245</v>
      </c>
      <c r="R57" s="373" t="s">
        <v>245</v>
      </c>
      <c r="S57" s="219"/>
    </row>
    <row r="58" spans="1:19" s="19" customFormat="1" ht="15" customHeight="1">
      <c r="A58" s="60" t="str">
        <f>Parameters!R55</f>
        <v>J61</v>
      </c>
      <c r="B58" s="204"/>
      <c r="C58" s="223" t="s">
        <v>246</v>
      </c>
      <c r="D58" s="223"/>
      <c r="E58" s="388" t="s">
        <v>658</v>
      </c>
      <c r="F58" s="388"/>
      <c r="G58" s="238">
        <v>1651.9967922556893</v>
      </c>
      <c r="H58" s="238">
        <v>1453.5215609460115</v>
      </c>
      <c r="I58" s="238">
        <v>1693.548000724673</v>
      </c>
      <c r="J58" s="238">
        <v>1666.8012892484962</v>
      </c>
      <c r="K58" s="238">
        <v>987.8054790284093</v>
      </c>
      <c r="L58" s="238">
        <v>1413.9450713769702</v>
      </c>
      <c r="M58" s="238">
        <v>1252.3792108231726</v>
      </c>
      <c r="N58" s="239">
        <v>1290.576861504469</v>
      </c>
      <c r="O58" s="230" t="s">
        <v>246</v>
      </c>
      <c r="P58" s="230"/>
      <c r="Q58" s="375" t="s">
        <v>247</v>
      </c>
      <c r="R58" s="375" t="s">
        <v>247</v>
      </c>
      <c r="S58" s="219"/>
    </row>
    <row r="59" spans="1:19" s="18" customFormat="1" ht="37.5" customHeight="1">
      <c r="A59" s="60" t="str">
        <f>Parameters!R56</f>
        <v>J62_J63</v>
      </c>
      <c r="B59" s="204"/>
      <c r="C59" s="223" t="s">
        <v>249</v>
      </c>
      <c r="D59" s="223"/>
      <c r="E59" s="388" t="s">
        <v>659</v>
      </c>
      <c r="F59" s="388"/>
      <c r="G59" s="238">
        <v>2024.3275044194775</v>
      </c>
      <c r="H59" s="238">
        <v>2237.627394950704</v>
      </c>
      <c r="I59" s="238">
        <v>2296.6696113053304</v>
      </c>
      <c r="J59" s="238">
        <v>1800.5330205951782</v>
      </c>
      <c r="K59" s="238">
        <v>2475.3623634416163</v>
      </c>
      <c r="L59" s="238">
        <v>1924.4147545095043</v>
      </c>
      <c r="M59" s="238">
        <v>1874.4677551333732</v>
      </c>
      <c r="N59" s="239">
        <v>2157.8357237302544</v>
      </c>
      <c r="O59" s="230" t="s">
        <v>249</v>
      </c>
      <c r="P59" s="230"/>
      <c r="Q59" s="375" t="s">
        <v>248</v>
      </c>
      <c r="R59" s="375" t="s">
        <v>248</v>
      </c>
      <c r="S59" s="218"/>
    </row>
    <row r="60" spans="1:19" s="18" customFormat="1" ht="20.25" customHeight="1">
      <c r="A60" s="59" t="str">
        <f>Parameters!R57</f>
        <v>K</v>
      </c>
      <c r="B60" s="203"/>
      <c r="C60" s="222" t="s">
        <v>80</v>
      </c>
      <c r="D60" s="222"/>
      <c r="E60" s="386" t="s">
        <v>660</v>
      </c>
      <c r="F60" s="386"/>
      <c r="G60" s="185">
        <v>7574.372644334395</v>
      </c>
      <c r="H60" s="185">
        <v>7815.3115813184095</v>
      </c>
      <c r="I60" s="185">
        <v>7383.8692831595745</v>
      </c>
      <c r="J60" s="185">
        <v>6711.782400776214</v>
      </c>
      <c r="K60" s="185">
        <v>6456.612974783413</v>
      </c>
      <c r="L60" s="185">
        <v>5795.394237529041</v>
      </c>
      <c r="M60" s="185">
        <v>5045.181933284741</v>
      </c>
      <c r="N60" s="193">
        <v>4873.9767276760285</v>
      </c>
      <c r="O60" s="229" t="s">
        <v>80</v>
      </c>
      <c r="P60" s="229"/>
      <c r="Q60" s="372" t="s">
        <v>79</v>
      </c>
      <c r="R60" s="372" t="s">
        <v>79</v>
      </c>
      <c r="S60" s="218"/>
    </row>
    <row r="61" spans="1:19" s="19" customFormat="1" ht="15" customHeight="1">
      <c r="A61" s="58" t="str">
        <f>Parameters!R58</f>
        <v>K64</v>
      </c>
      <c r="B61" s="202"/>
      <c r="C61" s="221" t="s">
        <v>250</v>
      </c>
      <c r="D61" s="221"/>
      <c r="E61" s="387" t="s">
        <v>661</v>
      </c>
      <c r="F61" s="387"/>
      <c r="G61" s="184">
        <v>5099.187593556528</v>
      </c>
      <c r="H61" s="184">
        <v>5465.334693734198</v>
      </c>
      <c r="I61" s="184">
        <v>5135.274582842557</v>
      </c>
      <c r="J61" s="184">
        <v>4608.899378875494</v>
      </c>
      <c r="K61" s="184">
        <v>4418.486893060835</v>
      </c>
      <c r="L61" s="184">
        <v>3987.0611446835237</v>
      </c>
      <c r="M61" s="184">
        <v>3479.0715482055602</v>
      </c>
      <c r="N61" s="194">
        <v>3257.355589995085</v>
      </c>
      <c r="O61" s="228" t="s">
        <v>250</v>
      </c>
      <c r="P61" s="228"/>
      <c r="Q61" s="373" t="s">
        <v>251</v>
      </c>
      <c r="R61" s="373" t="s">
        <v>251</v>
      </c>
      <c r="S61" s="219"/>
    </row>
    <row r="62" spans="1:19" s="19" customFormat="1" ht="24.75" customHeight="1">
      <c r="A62" s="58" t="str">
        <f>Parameters!R59</f>
        <v>K65</v>
      </c>
      <c r="B62" s="202"/>
      <c r="C62" s="221" t="s">
        <v>253</v>
      </c>
      <c r="D62" s="221"/>
      <c r="E62" s="387" t="s">
        <v>662</v>
      </c>
      <c r="F62" s="387"/>
      <c r="G62" s="184">
        <v>722.2025347097226</v>
      </c>
      <c r="H62" s="184">
        <v>756.0184608463151</v>
      </c>
      <c r="I62" s="184">
        <v>697.0862093305427</v>
      </c>
      <c r="J62" s="184">
        <v>629.8958360532108</v>
      </c>
      <c r="K62" s="184">
        <v>603.0316377725956</v>
      </c>
      <c r="L62" s="184">
        <v>530.8259370988444</v>
      </c>
      <c r="M62" s="184">
        <v>428.5043187347894</v>
      </c>
      <c r="N62" s="194">
        <v>413.13867614632966</v>
      </c>
      <c r="O62" s="228" t="s">
        <v>253</v>
      </c>
      <c r="P62" s="228"/>
      <c r="Q62" s="373" t="s">
        <v>252</v>
      </c>
      <c r="R62" s="373" t="s">
        <v>252</v>
      </c>
      <c r="S62" s="219"/>
    </row>
    <row r="63" spans="1:19" s="19" customFormat="1" ht="15" customHeight="1">
      <c r="A63" s="58" t="str">
        <f>Parameters!R60</f>
        <v>K66</v>
      </c>
      <c r="B63" s="202"/>
      <c r="C63" s="221" t="s">
        <v>255</v>
      </c>
      <c r="D63" s="221"/>
      <c r="E63" s="387" t="s">
        <v>663</v>
      </c>
      <c r="F63" s="387"/>
      <c r="G63" s="184">
        <v>1752.982516068145</v>
      </c>
      <c r="H63" s="184">
        <v>1593.9584267378966</v>
      </c>
      <c r="I63" s="184">
        <v>1551.5084909864743</v>
      </c>
      <c r="J63" s="184">
        <v>1472.9871858475085</v>
      </c>
      <c r="K63" s="184">
        <v>1435.0944439499822</v>
      </c>
      <c r="L63" s="184">
        <v>1277.507155746672</v>
      </c>
      <c r="M63" s="184">
        <v>1137.6060663443914</v>
      </c>
      <c r="N63" s="194">
        <v>1203.4824615346129</v>
      </c>
      <c r="O63" s="228" t="s">
        <v>255</v>
      </c>
      <c r="P63" s="228"/>
      <c r="Q63" s="373" t="s">
        <v>254</v>
      </c>
      <c r="R63" s="373" t="s">
        <v>254</v>
      </c>
      <c r="S63" s="219"/>
    </row>
    <row r="64" spans="1:19" s="19" customFormat="1" ht="20.25" customHeight="1">
      <c r="A64" s="59" t="str">
        <f>Parameters!R61</f>
        <v>L</v>
      </c>
      <c r="B64" s="203"/>
      <c r="C64" s="222" t="s">
        <v>135</v>
      </c>
      <c r="D64" s="222"/>
      <c r="E64" s="386" t="s">
        <v>585</v>
      </c>
      <c r="F64" s="386"/>
      <c r="G64" s="185">
        <v>4194.200024607006</v>
      </c>
      <c r="H64" s="185">
        <v>4519.726464068838</v>
      </c>
      <c r="I64" s="185">
        <v>4283.037524413367</v>
      </c>
      <c r="J64" s="185">
        <v>3841.395529407581</v>
      </c>
      <c r="K64" s="185">
        <v>3606.9359956239123</v>
      </c>
      <c r="L64" s="185">
        <v>3278.0480467542775</v>
      </c>
      <c r="M64" s="185">
        <v>2883.6399010543673</v>
      </c>
      <c r="N64" s="193">
        <v>2857.3721593176174</v>
      </c>
      <c r="O64" s="229" t="s">
        <v>135</v>
      </c>
      <c r="P64" s="229"/>
      <c r="Q64" s="372" t="s">
        <v>116</v>
      </c>
      <c r="R64" s="372" t="s">
        <v>116</v>
      </c>
      <c r="S64" s="219"/>
    </row>
    <row r="65" spans="1:19" s="19" customFormat="1" ht="21" customHeight="1">
      <c r="A65" s="59" t="str">
        <f>Parameters!R63</f>
        <v>M</v>
      </c>
      <c r="B65" s="203"/>
      <c r="C65" s="222" t="s">
        <v>81</v>
      </c>
      <c r="D65" s="222"/>
      <c r="E65" s="386" t="s">
        <v>586</v>
      </c>
      <c r="F65" s="386"/>
      <c r="G65" s="185">
        <v>10286.34629802425</v>
      </c>
      <c r="H65" s="185">
        <v>11239.630492210545</v>
      </c>
      <c r="I65" s="185">
        <v>10517.479390306904</v>
      </c>
      <c r="J65" s="185">
        <v>10043.446838239195</v>
      </c>
      <c r="K65" s="185">
        <v>9614.633836144169</v>
      </c>
      <c r="L65" s="185">
        <v>9105.169735897745</v>
      </c>
      <c r="M65" s="185">
        <v>8325.01261991298</v>
      </c>
      <c r="N65" s="193">
        <v>8562.117935149352</v>
      </c>
      <c r="O65" s="229" t="s">
        <v>81</v>
      </c>
      <c r="P65" s="229"/>
      <c r="Q65" s="372" t="s">
        <v>82</v>
      </c>
      <c r="R65" s="372" t="s">
        <v>82</v>
      </c>
      <c r="S65" s="219"/>
    </row>
    <row r="66" spans="1:19" s="19" customFormat="1" ht="54.75" customHeight="1">
      <c r="A66" s="60" t="str">
        <f>Parameters!R64</f>
        <v>M69-M71</v>
      </c>
      <c r="B66" s="204"/>
      <c r="C66" s="223" t="s">
        <v>71</v>
      </c>
      <c r="D66" s="223"/>
      <c r="E66" s="388" t="s">
        <v>587</v>
      </c>
      <c r="F66" s="388"/>
      <c r="G66" s="238">
        <v>6904.023572247348</v>
      </c>
      <c r="H66" s="238">
        <v>7592.953210481259</v>
      </c>
      <c r="I66" s="238">
        <v>7246.200219874858</v>
      </c>
      <c r="J66" s="238">
        <v>6744.730798354381</v>
      </c>
      <c r="K66" s="238">
        <v>6667.663884445437</v>
      </c>
      <c r="L66" s="238">
        <v>6527.248467637139</v>
      </c>
      <c r="M66" s="238">
        <v>6051.313637354709</v>
      </c>
      <c r="N66" s="239">
        <v>6083.508377137655</v>
      </c>
      <c r="O66" s="230" t="s">
        <v>71</v>
      </c>
      <c r="P66" s="230"/>
      <c r="Q66" s="375" t="s">
        <v>70</v>
      </c>
      <c r="R66" s="375" t="s">
        <v>70</v>
      </c>
      <c r="S66" s="219"/>
    </row>
    <row r="67" spans="1:19" s="18" customFormat="1" ht="24.75" customHeight="1">
      <c r="A67" s="58" t="str">
        <f>Parameters!R65</f>
        <v>M69_M70</v>
      </c>
      <c r="B67" s="202"/>
      <c r="C67" s="221" t="s">
        <v>258</v>
      </c>
      <c r="D67" s="221"/>
      <c r="E67" s="387" t="s">
        <v>588</v>
      </c>
      <c r="F67" s="387"/>
      <c r="G67" s="184">
        <v>4343.746026805431</v>
      </c>
      <c r="H67" s="184">
        <v>4777.194051353961</v>
      </c>
      <c r="I67" s="184">
        <v>4623.932347785042</v>
      </c>
      <c r="J67" s="184">
        <v>4246.467005515646</v>
      </c>
      <c r="K67" s="184">
        <v>4342.906977071196</v>
      </c>
      <c r="L67" s="184">
        <v>4355.942138142547</v>
      </c>
      <c r="M67" s="184">
        <v>4091.2185547424015</v>
      </c>
      <c r="N67" s="194">
        <v>4132.471443436417</v>
      </c>
      <c r="O67" s="228" t="s">
        <v>258</v>
      </c>
      <c r="P67" s="228"/>
      <c r="Q67" s="373" t="s">
        <v>257</v>
      </c>
      <c r="R67" s="373" t="s">
        <v>257</v>
      </c>
      <c r="S67" s="218"/>
    </row>
    <row r="68" spans="1:19" s="18" customFormat="1" ht="15" customHeight="1">
      <c r="A68" s="58" t="str">
        <f>Parameters!R66</f>
        <v>M71</v>
      </c>
      <c r="B68" s="202"/>
      <c r="C68" s="221" t="s">
        <v>260</v>
      </c>
      <c r="D68" s="221"/>
      <c r="E68" s="387" t="s">
        <v>589</v>
      </c>
      <c r="F68" s="387"/>
      <c r="G68" s="184">
        <v>2560.2775454419166</v>
      </c>
      <c r="H68" s="184">
        <v>2815.7591591272976</v>
      </c>
      <c r="I68" s="184">
        <v>2622.2678720898157</v>
      </c>
      <c r="J68" s="184">
        <v>2498.263792838735</v>
      </c>
      <c r="K68" s="184">
        <v>2324.756907374241</v>
      </c>
      <c r="L68" s="184">
        <v>2171.3063294945914</v>
      </c>
      <c r="M68" s="184">
        <v>1960.0950826123074</v>
      </c>
      <c r="N68" s="194">
        <v>1951.036933701238</v>
      </c>
      <c r="O68" s="228" t="s">
        <v>260</v>
      </c>
      <c r="P68" s="228"/>
      <c r="Q68" s="373" t="s">
        <v>259</v>
      </c>
      <c r="R68" s="373" t="s">
        <v>259</v>
      </c>
      <c r="S68" s="218"/>
    </row>
    <row r="69" spans="1:19" s="18" customFormat="1" ht="15" customHeight="1">
      <c r="A69" s="60" t="str">
        <f>Parameters!R67</f>
        <v>M72</v>
      </c>
      <c r="B69" s="204"/>
      <c r="C69" s="223" t="s">
        <v>261</v>
      </c>
      <c r="D69" s="223"/>
      <c r="E69" s="388" t="s">
        <v>590</v>
      </c>
      <c r="F69" s="388"/>
      <c r="G69" s="238">
        <v>1175.3336861898197</v>
      </c>
      <c r="H69" s="238">
        <v>1219.4601179595363</v>
      </c>
      <c r="I69" s="238">
        <v>1180.0205424404176</v>
      </c>
      <c r="J69" s="238">
        <v>1044.6580173313248</v>
      </c>
      <c r="K69" s="238">
        <v>1031.1946337334643</v>
      </c>
      <c r="L69" s="238">
        <v>941.6865618174124</v>
      </c>
      <c r="M69" s="238">
        <v>793.894721278253</v>
      </c>
      <c r="N69" s="239">
        <v>798.79874230696</v>
      </c>
      <c r="O69" s="230" t="s">
        <v>261</v>
      </c>
      <c r="P69" s="230"/>
      <c r="Q69" s="375" t="s">
        <v>262</v>
      </c>
      <c r="R69" s="375" t="s">
        <v>262</v>
      </c>
      <c r="S69" s="218"/>
    </row>
    <row r="70" spans="1:19" s="18" customFormat="1" ht="25.5" customHeight="1">
      <c r="A70" s="60" t="str">
        <f>Parameters!R68</f>
        <v>M73-M75</v>
      </c>
      <c r="B70" s="204"/>
      <c r="C70" s="223" t="s">
        <v>73</v>
      </c>
      <c r="D70" s="223"/>
      <c r="E70" s="388" t="s">
        <v>591</v>
      </c>
      <c r="F70" s="388"/>
      <c r="G70" s="238">
        <v>2206.989039587081</v>
      </c>
      <c r="H70" s="238">
        <v>2427.2171637697493</v>
      </c>
      <c r="I70" s="238">
        <v>2091.2586279916286</v>
      </c>
      <c r="J70" s="238">
        <v>2254.0580225534895</v>
      </c>
      <c r="K70" s="238">
        <v>1915.7753179652664</v>
      </c>
      <c r="L70" s="238">
        <v>1636.234706443194</v>
      </c>
      <c r="M70" s="238">
        <v>1479.8042612800184</v>
      </c>
      <c r="N70" s="239">
        <v>1679.8108157047375</v>
      </c>
      <c r="O70" s="230" t="s">
        <v>73</v>
      </c>
      <c r="P70" s="230"/>
      <c r="Q70" s="375" t="s">
        <v>72</v>
      </c>
      <c r="R70" s="375" t="s">
        <v>72</v>
      </c>
      <c r="S70" s="218"/>
    </row>
    <row r="71" spans="1:19" s="18" customFormat="1" ht="15" customHeight="1">
      <c r="A71" s="58" t="str">
        <f>Parameters!R69</f>
        <v>M73</v>
      </c>
      <c r="B71" s="202"/>
      <c r="C71" s="221" t="s">
        <v>263</v>
      </c>
      <c r="D71" s="221"/>
      <c r="E71" s="387" t="s">
        <v>592</v>
      </c>
      <c r="F71" s="387"/>
      <c r="G71" s="184">
        <v>1310.998310882972</v>
      </c>
      <c r="H71" s="184">
        <v>1441.8184887966881</v>
      </c>
      <c r="I71" s="184">
        <v>1313.3191592716498</v>
      </c>
      <c r="J71" s="184">
        <v>1250.100966936372</v>
      </c>
      <c r="K71" s="184">
        <v>1136.8956409365796</v>
      </c>
      <c r="L71" s="184">
        <v>986.2991766134248</v>
      </c>
      <c r="M71" s="184">
        <v>885.7443483592886</v>
      </c>
      <c r="N71" s="194">
        <v>983.6535816490166</v>
      </c>
      <c r="O71" s="228" t="s">
        <v>263</v>
      </c>
      <c r="P71" s="228"/>
      <c r="Q71" s="373" t="s">
        <v>264</v>
      </c>
      <c r="R71" s="373" t="s">
        <v>264</v>
      </c>
      <c r="S71" s="218"/>
    </row>
    <row r="72" spans="1:19" s="19" customFormat="1" ht="15" customHeight="1">
      <c r="A72" s="58" t="str">
        <f>Parameters!R70</f>
        <v>M74_M75</v>
      </c>
      <c r="B72" s="202"/>
      <c r="C72" s="221" t="s">
        <v>266</v>
      </c>
      <c r="D72" s="221"/>
      <c r="E72" s="387" t="s">
        <v>593</v>
      </c>
      <c r="F72" s="387"/>
      <c r="G72" s="184">
        <v>895.9907287041091</v>
      </c>
      <c r="H72" s="184">
        <v>985.3986749730611</v>
      </c>
      <c r="I72" s="184">
        <v>777.9394687199788</v>
      </c>
      <c r="J72" s="184">
        <v>1003.9570556171175</v>
      </c>
      <c r="K72" s="184">
        <v>778.8796770286866</v>
      </c>
      <c r="L72" s="184">
        <v>649.9355298297692</v>
      </c>
      <c r="M72" s="184">
        <v>594.0599129207299</v>
      </c>
      <c r="N72" s="194">
        <v>696.1572340557209</v>
      </c>
      <c r="O72" s="228" t="s">
        <v>266</v>
      </c>
      <c r="P72" s="228"/>
      <c r="Q72" s="373" t="s">
        <v>265</v>
      </c>
      <c r="R72" s="373" t="s">
        <v>265</v>
      </c>
      <c r="S72" s="219"/>
    </row>
    <row r="73" spans="1:19" s="19" customFormat="1" ht="33.75" customHeight="1">
      <c r="A73" s="59" t="str">
        <f>Parameters!R71</f>
        <v>N</v>
      </c>
      <c r="B73" s="203"/>
      <c r="C73" s="222" t="s">
        <v>83</v>
      </c>
      <c r="D73" s="222"/>
      <c r="E73" s="386" t="s">
        <v>594</v>
      </c>
      <c r="F73" s="386"/>
      <c r="G73" s="185">
        <v>8151.156768112731</v>
      </c>
      <c r="H73" s="185">
        <v>8793.688413001879</v>
      </c>
      <c r="I73" s="185">
        <v>8996.564024494812</v>
      </c>
      <c r="J73" s="185">
        <v>8021.965739766891</v>
      </c>
      <c r="K73" s="185">
        <v>7861.087389199206</v>
      </c>
      <c r="L73" s="185">
        <v>7293.8416242794965</v>
      </c>
      <c r="M73" s="185">
        <v>6573.378715561111</v>
      </c>
      <c r="N73" s="193">
        <v>6955.495340271909</v>
      </c>
      <c r="O73" s="229" t="s">
        <v>83</v>
      </c>
      <c r="P73" s="229"/>
      <c r="Q73" s="372" t="s">
        <v>84</v>
      </c>
      <c r="R73" s="372" t="s">
        <v>84</v>
      </c>
      <c r="S73" s="219"/>
    </row>
    <row r="74" spans="1:19" s="19" customFormat="1" ht="15" customHeight="1">
      <c r="A74" s="58" t="str">
        <f>Parameters!R72</f>
        <v>N77</v>
      </c>
      <c r="B74" s="202"/>
      <c r="C74" s="221" t="s">
        <v>268</v>
      </c>
      <c r="D74" s="221"/>
      <c r="E74" s="387" t="s">
        <v>595</v>
      </c>
      <c r="F74" s="387"/>
      <c r="G74" s="184">
        <v>338.45633639222416</v>
      </c>
      <c r="H74" s="184">
        <v>365.1358510589015</v>
      </c>
      <c r="I74" s="184">
        <v>395.52540404021397</v>
      </c>
      <c r="J74" s="184">
        <v>350.8035271557882</v>
      </c>
      <c r="K74" s="184">
        <v>389.024056580415</v>
      </c>
      <c r="L74" s="184">
        <v>335.080067309628</v>
      </c>
      <c r="M74" s="184">
        <v>317.29485493721234</v>
      </c>
      <c r="N74" s="194">
        <v>369.9460837295369</v>
      </c>
      <c r="O74" s="228" t="s">
        <v>268</v>
      </c>
      <c r="P74" s="228"/>
      <c r="Q74" s="373" t="s">
        <v>267</v>
      </c>
      <c r="R74" s="373" t="s">
        <v>267</v>
      </c>
      <c r="S74" s="219"/>
    </row>
    <row r="75" spans="1:19" s="19" customFormat="1" ht="15" customHeight="1">
      <c r="A75" s="58" t="str">
        <f>Parameters!R73</f>
        <v>N78</v>
      </c>
      <c r="B75" s="202"/>
      <c r="C75" s="221" t="s">
        <v>269</v>
      </c>
      <c r="D75" s="221"/>
      <c r="E75" s="387" t="s">
        <v>596</v>
      </c>
      <c r="F75" s="387"/>
      <c r="G75" s="184">
        <v>1412.404326867551</v>
      </c>
      <c r="H75" s="184">
        <v>1523.7399938419542</v>
      </c>
      <c r="I75" s="184">
        <v>1770.0308136606259</v>
      </c>
      <c r="J75" s="184">
        <v>1909.0689184997314</v>
      </c>
      <c r="K75" s="184">
        <v>2022.9546609334595</v>
      </c>
      <c r="L75" s="184">
        <v>2088.4660849784996</v>
      </c>
      <c r="M75" s="184">
        <v>2171.3704372836946</v>
      </c>
      <c r="N75" s="194">
        <v>2393.767959062936</v>
      </c>
      <c r="O75" s="228" t="s">
        <v>269</v>
      </c>
      <c r="P75" s="228"/>
      <c r="Q75" s="373" t="s">
        <v>270</v>
      </c>
      <c r="R75" s="373" t="s">
        <v>270</v>
      </c>
      <c r="S75" s="219"/>
    </row>
    <row r="76" spans="1:19" s="19" customFormat="1" ht="25.5" customHeight="1">
      <c r="A76" s="58" t="str">
        <f>Parameters!R74</f>
        <v>N79</v>
      </c>
      <c r="B76" s="202"/>
      <c r="C76" s="221" t="s">
        <v>272</v>
      </c>
      <c r="D76" s="221"/>
      <c r="E76" s="387" t="s">
        <v>597</v>
      </c>
      <c r="F76" s="387"/>
      <c r="G76" s="184">
        <v>397.0353176908784</v>
      </c>
      <c r="H76" s="184">
        <v>428.33244066524986</v>
      </c>
      <c r="I76" s="184">
        <v>413.007189854146</v>
      </c>
      <c r="J76" s="184">
        <v>331.4221168156894</v>
      </c>
      <c r="K76" s="184">
        <v>342.78910552758396</v>
      </c>
      <c r="L76" s="184">
        <v>258.29568492741</v>
      </c>
      <c r="M76" s="184">
        <v>232.06349197841308</v>
      </c>
      <c r="N76" s="194">
        <v>239.67299752203013</v>
      </c>
      <c r="O76" s="228" t="s">
        <v>272</v>
      </c>
      <c r="P76" s="228"/>
      <c r="Q76" s="373" t="s">
        <v>271</v>
      </c>
      <c r="R76" s="373" t="s">
        <v>271</v>
      </c>
      <c r="S76" s="219"/>
    </row>
    <row r="77" spans="1:19" s="19" customFormat="1" ht="54.75" customHeight="1">
      <c r="A77" s="58" t="str">
        <f>Parameters!R75</f>
        <v>N80-N82</v>
      </c>
      <c r="B77" s="202"/>
      <c r="C77" s="221" t="s">
        <v>274</v>
      </c>
      <c r="D77" s="221"/>
      <c r="E77" s="387" t="s">
        <v>598</v>
      </c>
      <c r="F77" s="387"/>
      <c r="G77" s="184">
        <v>6003.2607871620785</v>
      </c>
      <c r="H77" s="184">
        <v>6476.480127435772</v>
      </c>
      <c r="I77" s="184">
        <v>6418.000616939824</v>
      </c>
      <c r="J77" s="184">
        <v>5430.671177295683</v>
      </c>
      <c r="K77" s="184">
        <v>5106.319566157747</v>
      </c>
      <c r="L77" s="184">
        <v>4611.99978706396</v>
      </c>
      <c r="M77" s="184">
        <v>3852.6499313617915</v>
      </c>
      <c r="N77" s="194">
        <v>3952.1082999574082</v>
      </c>
      <c r="O77" s="228" t="s">
        <v>274</v>
      </c>
      <c r="P77" s="228"/>
      <c r="Q77" s="373" t="s">
        <v>273</v>
      </c>
      <c r="R77" s="373" t="s">
        <v>273</v>
      </c>
      <c r="S77" s="219"/>
    </row>
    <row r="78" spans="1:19" s="19" customFormat="1" ht="33.75" customHeight="1">
      <c r="A78" s="59" t="str">
        <f>Parameters!R76</f>
        <v>O</v>
      </c>
      <c r="B78" s="203"/>
      <c r="C78" s="222" t="s">
        <v>138</v>
      </c>
      <c r="D78" s="222"/>
      <c r="E78" s="386" t="s">
        <v>599</v>
      </c>
      <c r="F78" s="386"/>
      <c r="G78" s="185">
        <v>20002.438103860084</v>
      </c>
      <c r="H78" s="185">
        <v>22575.226176045544</v>
      </c>
      <c r="I78" s="185">
        <v>21198.850522619425</v>
      </c>
      <c r="J78" s="185">
        <v>18449.164502740045</v>
      </c>
      <c r="K78" s="185">
        <v>17706.932939001654</v>
      </c>
      <c r="L78" s="185">
        <v>15847.417765434513</v>
      </c>
      <c r="M78" s="185">
        <v>13733.5627083705</v>
      </c>
      <c r="N78" s="193">
        <v>13499.757150940019</v>
      </c>
      <c r="O78" s="229" t="s">
        <v>138</v>
      </c>
      <c r="P78" s="229"/>
      <c r="Q78" s="372" t="s">
        <v>136</v>
      </c>
      <c r="R78" s="372" t="s">
        <v>136</v>
      </c>
      <c r="S78" s="219"/>
    </row>
    <row r="79" spans="1:19" s="19" customFormat="1" ht="20.25" customHeight="1">
      <c r="A79" s="59" t="str">
        <f>Parameters!R77</f>
        <v>P</v>
      </c>
      <c r="B79" s="203"/>
      <c r="C79" s="222" t="s">
        <v>295</v>
      </c>
      <c r="D79" s="222"/>
      <c r="E79" s="386" t="s">
        <v>600</v>
      </c>
      <c r="F79" s="386"/>
      <c r="G79" s="185">
        <v>23030.01061773052</v>
      </c>
      <c r="H79" s="185">
        <v>25089.04607372029</v>
      </c>
      <c r="I79" s="185">
        <v>23598.225625581603</v>
      </c>
      <c r="J79" s="185">
        <v>21023.015795905165</v>
      </c>
      <c r="K79" s="185">
        <v>20068.07538539389</v>
      </c>
      <c r="L79" s="185">
        <v>18106.71511348841</v>
      </c>
      <c r="M79" s="185">
        <v>15897.353253411637</v>
      </c>
      <c r="N79" s="193">
        <v>15821.936099777053</v>
      </c>
      <c r="O79" s="229" t="s">
        <v>295</v>
      </c>
      <c r="P79" s="229"/>
      <c r="Q79" s="372" t="s">
        <v>137</v>
      </c>
      <c r="R79" s="372" t="s">
        <v>137</v>
      </c>
      <c r="S79" s="219"/>
    </row>
    <row r="80" spans="1:19" s="19" customFormat="1" ht="20.25" customHeight="1">
      <c r="A80" s="59" t="str">
        <f>Parameters!R78</f>
        <v>Q</v>
      </c>
      <c r="B80" s="203"/>
      <c r="C80" s="222" t="s">
        <v>85</v>
      </c>
      <c r="D80" s="222"/>
      <c r="E80" s="386" t="s">
        <v>601</v>
      </c>
      <c r="F80" s="386"/>
      <c r="G80" s="185">
        <v>15864.828219699251</v>
      </c>
      <c r="H80" s="185">
        <v>17498.433477668892</v>
      </c>
      <c r="I80" s="185">
        <v>16703.84634521213</v>
      </c>
      <c r="J80" s="185">
        <v>15028.345577712606</v>
      </c>
      <c r="K80" s="185">
        <v>12970.271230901793</v>
      </c>
      <c r="L80" s="185">
        <v>13242.903363455593</v>
      </c>
      <c r="M80" s="185">
        <v>11698.757605762949</v>
      </c>
      <c r="N80" s="193">
        <v>11708.432684691088</v>
      </c>
      <c r="O80" s="229" t="s">
        <v>85</v>
      </c>
      <c r="P80" s="229"/>
      <c r="Q80" s="372" t="s">
        <v>86</v>
      </c>
      <c r="R80" s="372" t="s">
        <v>86</v>
      </c>
      <c r="S80" s="219"/>
    </row>
    <row r="81" spans="1:19" s="19" customFormat="1" ht="14.25" customHeight="1">
      <c r="A81" s="58" t="str">
        <f>Parameters!R79</f>
        <v>Q86</v>
      </c>
      <c r="B81" s="202"/>
      <c r="C81" s="221" t="s">
        <v>275</v>
      </c>
      <c r="D81" s="221"/>
      <c r="E81" s="387" t="s">
        <v>601</v>
      </c>
      <c r="F81" s="387"/>
      <c r="G81" s="184">
        <v>12454.611666855926</v>
      </c>
      <c r="H81" s="184">
        <v>13737.066088876236</v>
      </c>
      <c r="I81" s="184">
        <v>13063.264449460767</v>
      </c>
      <c r="J81" s="184">
        <v>11766.454217473978</v>
      </c>
      <c r="K81" s="184">
        <v>11393.847887810303</v>
      </c>
      <c r="L81" s="184">
        <v>10342.425155830679</v>
      </c>
      <c r="M81" s="184">
        <v>9122.060915762297</v>
      </c>
      <c r="N81" s="194">
        <v>9097.199896196793</v>
      </c>
      <c r="O81" s="228" t="s">
        <v>275</v>
      </c>
      <c r="P81" s="228"/>
      <c r="Q81" s="373" t="s">
        <v>276</v>
      </c>
      <c r="R81" s="373" t="s">
        <v>276</v>
      </c>
      <c r="S81" s="219"/>
    </row>
    <row r="82" spans="1:19" s="19" customFormat="1" ht="14.25" customHeight="1">
      <c r="A82" s="58" t="str">
        <f>Parameters!R80</f>
        <v>Q87_Q88</v>
      </c>
      <c r="B82" s="202"/>
      <c r="C82" s="221" t="s">
        <v>278</v>
      </c>
      <c r="D82" s="221"/>
      <c r="E82" s="387" t="s">
        <v>602</v>
      </c>
      <c r="F82" s="387"/>
      <c r="G82" s="184">
        <v>3410.2165528433243</v>
      </c>
      <c r="H82" s="184">
        <v>3761.367388792658</v>
      </c>
      <c r="I82" s="184">
        <v>3640.581895751362</v>
      </c>
      <c r="J82" s="184">
        <v>3261.8913602386274</v>
      </c>
      <c r="K82" s="184">
        <v>1576.4233430914896</v>
      </c>
      <c r="L82" s="184">
        <v>2900.478207624914</v>
      </c>
      <c r="M82" s="184">
        <v>2576.696690000653</v>
      </c>
      <c r="N82" s="194">
        <v>2611.232788494296</v>
      </c>
      <c r="O82" s="228" t="s">
        <v>278</v>
      </c>
      <c r="P82" s="228"/>
      <c r="Q82" s="373" t="s">
        <v>277</v>
      </c>
      <c r="R82" s="373" t="s">
        <v>277</v>
      </c>
      <c r="S82" s="219"/>
    </row>
    <row r="83" spans="1:19" s="19" customFormat="1" ht="20.25" customHeight="1">
      <c r="A83" s="59" t="str">
        <f>Parameters!R81</f>
        <v>R</v>
      </c>
      <c r="B83" s="203"/>
      <c r="C83" s="222" t="s">
        <v>87</v>
      </c>
      <c r="D83" s="222"/>
      <c r="E83" s="386" t="s">
        <v>603</v>
      </c>
      <c r="F83" s="386"/>
      <c r="G83" s="185">
        <v>3173.4009527125136</v>
      </c>
      <c r="H83" s="185">
        <v>3424.318910892134</v>
      </c>
      <c r="I83" s="185">
        <v>3242.8712684844063</v>
      </c>
      <c r="J83" s="185">
        <v>2971.170205137146</v>
      </c>
      <c r="K83" s="185">
        <v>2712.690691327911</v>
      </c>
      <c r="L83" s="185">
        <v>2304.551752586923</v>
      </c>
      <c r="M83" s="185">
        <v>2049.3992234924813</v>
      </c>
      <c r="N83" s="193">
        <v>2032.916516492633</v>
      </c>
      <c r="O83" s="229" t="s">
        <v>87</v>
      </c>
      <c r="P83" s="229"/>
      <c r="Q83" s="372" t="s">
        <v>88</v>
      </c>
      <c r="R83" s="372" t="s">
        <v>88</v>
      </c>
      <c r="S83" s="219"/>
    </row>
    <row r="84" spans="1:19" s="19" customFormat="1" ht="37.5" customHeight="1">
      <c r="A84" s="58" t="str">
        <f>Parameters!R82</f>
        <v>R90-R92</v>
      </c>
      <c r="B84" s="202"/>
      <c r="C84" s="221" t="s">
        <v>280</v>
      </c>
      <c r="D84" s="221"/>
      <c r="E84" s="387" t="s">
        <v>604</v>
      </c>
      <c r="F84" s="387"/>
      <c r="G84" s="184">
        <v>2292.7442289932515</v>
      </c>
      <c r="H84" s="184">
        <v>2474.0294523670445</v>
      </c>
      <c r="I84" s="184">
        <v>2340.374075840161</v>
      </c>
      <c r="J84" s="184">
        <v>2106.759303968739</v>
      </c>
      <c r="K84" s="184">
        <v>1950.9781883711985</v>
      </c>
      <c r="L84" s="184">
        <v>1561.260500242297</v>
      </c>
      <c r="M84" s="184">
        <v>1413.395354617579</v>
      </c>
      <c r="N84" s="194">
        <v>1401.1727042252528</v>
      </c>
      <c r="O84" s="228" t="s">
        <v>280</v>
      </c>
      <c r="P84" s="228"/>
      <c r="Q84" s="373" t="s">
        <v>279</v>
      </c>
      <c r="R84" s="373" t="s">
        <v>279</v>
      </c>
      <c r="S84" s="219"/>
    </row>
    <row r="85" spans="1:19" s="19" customFormat="1" ht="14.25" customHeight="1">
      <c r="A85" s="58" t="str">
        <f>Parameters!R83</f>
        <v>R93</v>
      </c>
      <c r="B85" s="202"/>
      <c r="C85" s="221" t="s">
        <v>281</v>
      </c>
      <c r="D85" s="221"/>
      <c r="E85" s="387" t="s">
        <v>605</v>
      </c>
      <c r="F85" s="387"/>
      <c r="G85" s="184">
        <v>880.6567237192621</v>
      </c>
      <c r="H85" s="184">
        <v>950.2894585250899</v>
      </c>
      <c r="I85" s="184">
        <v>902.497192644245</v>
      </c>
      <c r="J85" s="184">
        <v>864.4109011684061</v>
      </c>
      <c r="K85" s="184">
        <v>761.7125029567122</v>
      </c>
      <c r="L85" s="184">
        <v>743.2912523446263</v>
      </c>
      <c r="M85" s="184">
        <v>636.0038688749025</v>
      </c>
      <c r="N85" s="194">
        <v>631.7438122673807</v>
      </c>
      <c r="O85" s="228" t="s">
        <v>281</v>
      </c>
      <c r="P85" s="228"/>
      <c r="Q85" s="373" t="s">
        <v>282</v>
      </c>
      <c r="R85" s="373" t="s">
        <v>282</v>
      </c>
      <c r="S85" s="219"/>
    </row>
    <row r="86" spans="1:19" s="19" customFormat="1" ht="20.25" customHeight="1">
      <c r="A86" s="59" t="str">
        <f>Parameters!R84</f>
        <v>S</v>
      </c>
      <c r="B86" s="203"/>
      <c r="C86" s="222" t="s">
        <v>89</v>
      </c>
      <c r="D86" s="222"/>
      <c r="E86" s="386" t="s">
        <v>606</v>
      </c>
      <c r="F86" s="386"/>
      <c r="G86" s="185">
        <v>4408.8810593485105</v>
      </c>
      <c r="H86" s="185">
        <v>4788.127802643556</v>
      </c>
      <c r="I86" s="185">
        <v>4388.635136070217</v>
      </c>
      <c r="J86" s="185">
        <v>4187.859194027331</v>
      </c>
      <c r="K86" s="185">
        <v>4025.697187363679</v>
      </c>
      <c r="L86" s="185">
        <v>4272.009125082493</v>
      </c>
      <c r="M86" s="185">
        <v>3681.3978825825006</v>
      </c>
      <c r="N86" s="193">
        <v>3799.7401301250375</v>
      </c>
      <c r="O86" s="229" t="s">
        <v>89</v>
      </c>
      <c r="P86" s="229"/>
      <c r="Q86" s="372" t="s">
        <v>90</v>
      </c>
      <c r="R86" s="372" t="s">
        <v>90</v>
      </c>
      <c r="S86" s="219"/>
    </row>
    <row r="87" spans="1:19" s="18" customFormat="1" ht="14.25" customHeight="1">
      <c r="A87" s="58" t="str">
        <f>Parameters!R85</f>
        <v>S94</v>
      </c>
      <c r="B87" s="202"/>
      <c r="C87" s="221" t="s">
        <v>283</v>
      </c>
      <c r="D87" s="221"/>
      <c r="E87" s="387" t="s">
        <v>607</v>
      </c>
      <c r="F87" s="387"/>
      <c r="G87" s="184">
        <v>1619.3486343059742</v>
      </c>
      <c r="H87" s="184">
        <v>1732.0546780999175</v>
      </c>
      <c r="I87" s="184">
        <v>1595.2129555213048</v>
      </c>
      <c r="J87" s="184">
        <v>1511.7500065277059</v>
      </c>
      <c r="K87" s="184">
        <v>1446.2373997792615</v>
      </c>
      <c r="L87" s="184">
        <v>1927.3439486938237</v>
      </c>
      <c r="M87" s="184">
        <v>1652.8548981684912</v>
      </c>
      <c r="N87" s="194">
        <v>1627.4123326955696</v>
      </c>
      <c r="O87" s="228" t="s">
        <v>283</v>
      </c>
      <c r="P87" s="228"/>
      <c r="Q87" s="373" t="s">
        <v>284</v>
      </c>
      <c r="R87" s="373" t="s">
        <v>284</v>
      </c>
      <c r="S87" s="218"/>
    </row>
    <row r="88" spans="1:19" s="18" customFormat="1" ht="14.25" customHeight="1">
      <c r="A88" s="58" t="str">
        <f>Parameters!R86</f>
        <v>S95</v>
      </c>
      <c r="B88" s="202"/>
      <c r="C88" s="221" t="s">
        <v>286</v>
      </c>
      <c r="D88" s="221"/>
      <c r="E88" s="387" t="s">
        <v>608</v>
      </c>
      <c r="F88" s="387"/>
      <c r="G88" s="184">
        <v>626.8446326345705</v>
      </c>
      <c r="H88" s="184">
        <v>653.0314259322661</v>
      </c>
      <c r="I88" s="184">
        <v>517.8979047377386</v>
      </c>
      <c r="J88" s="184">
        <v>500.0403867745489</v>
      </c>
      <c r="K88" s="184">
        <v>492.5260393329755</v>
      </c>
      <c r="L88" s="184">
        <v>461.38099632452816</v>
      </c>
      <c r="M88" s="184">
        <v>392.65538807267615</v>
      </c>
      <c r="N88" s="194">
        <v>414.25117047773455</v>
      </c>
      <c r="O88" s="228" t="s">
        <v>286</v>
      </c>
      <c r="P88" s="228"/>
      <c r="Q88" s="373" t="s">
        <v>285</v>
      </c>
      <c r="R88" s="373" t="s">
        <v>285</v>
      </c>
      <c r="S88" s="218"/>
    </row>
    <row r="89" spans="1:19" s="18" customFormat="1" ht="14.25" customHeight="1">
      <c r="A89" s="58" t="str">
        <f>Parameters!R87</f>
        <v>S96</v>
      </c>
      <c r="B89" s="202"/>
      <c r="C89" s="221" t="s">
        <v>287</v>
      </c>
      <c r="D89" s="221"/>
      <c r="E89" s="387" t="s">
        <v>609</v>
      </c>
      <c r="F89" s="387"/>
      <c r="G89" s="184">
        <v>2162.6877924079654</v>
      </c>
      <c r="H89" s="184">
        <v>2403.041698611372</v>
      </c>
      <c r="I89" s="184">
        <v>2275.5242758111744</v>
      </c>
      <c r="J89" s="184">
        <v>2176.0688007250747</v>
      </c>
      <c r="K89" s="184">
        <v>2086.9337482514416</v>
      </c>
      <c r="L89" s="184">
        <v>1883.28418006414</v>
      </c>
      <c r="M89" s="184">
        <v>1635.8875963413332</v>
      </c>
      <c r="N89" s="194">
        <v>1758.0766269517337</v>
      </c>
      <c r="O89" s="228" t="s">
        <v>287</v>
      </c>
      <c r="P89" s="228"/>
      <c r="Q89" s="373" t="s">
        <v>288</v>
      </c>
      <c r="R89" s="373" t="s">
        <v>288</v>
      </c>
      <c r="S89" s="218"/>
    </row>
    <row r="90" spans="1:19" s="18" customFormat="1" ht="45" customHeight="1">
      <c r="A90" s="59" t="str">
        <f>Parameters!R88</f>
        <v>T</v>
      </c>
      <c r="B90" s="203"/>
      <c r="C90" s="222" t="s">
        <v>290</v>
      </c>
      <c r="D90" s="222"/>
      <c r="E90" s="386" t="s">
        <v>610</v>
      </c>
      <c r="F90" s="386"/>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22" t="s">
        <v>291</v>
      </c>
      <c r="D91" s="222"/>
      <c r="E91" s="386" t="s">
        <v>611</v>
      </c>
      <c r="F91" s="386"/>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77" t="s">
        <v>675</v>
      </c>
      <c r="D92" s="377"/>
      <c r="E92" s="377"/>
      <c r="F92" s="383"/>
      <c r="G92" s="191">
        <v>1949614.7120783576</v>
      </c>
      <c r="H92" s="191">
        <v>1927302.444318338</v>
      </c>
      <c r="I92" s="191">
        <v>2065245.543065641</v>
      </c>
      <c r="J92" s="191">
        <v>1805271.2340894185</v>
      </c>
      <c r="K92" s="191">
        <v>1831915.126901058</v>
      </c>
      <c r="L92" s="191">
        <v>1724500.5172160708</v>
      </c>
      <c r="M92" s="191">
        <v>1527518.2996174379</v>
      </c>
      <c r="N92" s="195">
        <v>1514774.089132616</v>
      </c>
      <c r="O92" s="377" t="s">
        <v>668</v>
      </c>
      <c r="P92" s="378"/>
      <c r="Q92" s="378"/>
      <c r="R92" s="378"/>
      <c r="S92" s="26"/>
    </row>
    <row r="93" spans="1:19" ht="12.75">
      <c r="A93" s="68" t="str">
        <f>Parameters!R91</f>
        <v>HH_TRA</v>
      </c>
      <c r="B93" s="205"/>
      <c r="C93" s="190"/>
      <c r="D93" s="187"/>
      <c r="E93" s="379" t="s">
        <v>126</v>
      </c>
      <c r="F93" s="379"/>
      <c r="G93" s="186">
        <v>312663.50922471343</v>
      </c>
      <c r="H93" s="186">
        <v>306852.05927891267</v>
      </c>
      <c r="I93" s="186">
        <v>289332.4555124496</v>
      </c>
      <c r="J93" s="186">
        <v>245518.0723655025</v>
      </c>
      <c r="K93" s="186">
        <v>250362.27083569544</v>
      </c>
      <c r="L93" s="186">
        <v>227894.30981418912</v>
      </c>
      <c r="M93" s="186">
        <v>196481.651746302</v>
      </c>
      <c r="N93" s="196">
        <v>199876.3457392756</v>
      </c>
      <c r="O93" s="190"/>
      <c r="P93" s="187"/>
      <c r="Q93" s="379" t="s">
        <v>126</v>
      </c>
      <c r="R93" s="379"/>
      <c r="S93" s="26"/>
    </row>
    <row r="94" spans="1:19" ht="12.75">
      <c r="A94" s="62" t="str">
        <f>Parameters!R92</f>
        <v>HH_HEAT</v>
      </c>
      <c r="B94" s="206"/>
      <c r="C94" s="190"/>
      <c r="D94" s="187"/>
      <c r="E94" s="379" t="s">
        <v>676</v>
      </c>
      <c r="F94" s="379"/>
      <c r="G94" s="186">
        <v>1636951.202853644</v>
      </c>
      <c r="H94" s="186">
        <v>1620450.3850394255</v>
      </c>
      <c r="I94" s="186">
        <v>1775913.0875531915</v>
      </c>
      <c r="J94" s="186">
        <v>1559753.161723916</v>
      </c>
      <c r="K94" s="186">
        <v>1581552.8560653627</v>
      </c>
      <c r="L94" s="186">
        <v>1496606.2074018817</v>
      </c>
      <c r="M94" s="186">
        <v>1331036.647871136</v>
      </c>
      <c r="N94" s="196">
        <v>1314897.7433933404</v>
      </c>
      <c r="O94" s="190"/>
      <c r="P94" s="187"/>
      <c r="Q94" s="379" t="s">
        <v>392</v>
      </c>
      <c r="R94" s="379"/>
      <c r="S94" s="26"/>
    </row>
    <row r="95" spans="1:19" ht="15" customHeight="1">
      <c r="A95" s="62" t="str">
        <f>Parameters!R93</f>
        <v>HH_OTH</v>
      </c>
      <c r="B95" s="206"/>
      <c r="C95" s="190"/>
      <c r="D95" s="187"/>
      <c r="E95" s="379" t="s">
        <v>677</v>
      </c>
      <c r="F95" s="379"/>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5.xml><?xml version="1.0" encoding="utf-8"?>
<worksheet xmlns="http://schemas.openxmlformats.org/spreadsheetml/2006/main" xmlns:r="http://schemas.openxmlformats.org/officeDocument/2006/relationships">
  <sheetPr>
    <tabColor rgb="FF92D050"/>
  </sheetPr>
  <dimension ref="A2:U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1" ht="20.25" customHeight="1">
      <c r="C2" s="245" t="s">
        <v>703</v>
      </c>
      <c r="D2" s="246"/>
      <c r="E2" s="246"/>
      <c r="F2" s="246"/>
      <c r="G2" s="247"/>
      <c r="H2" s="247"/>
      <c r="I2" s="247"/>
      <c r="J2" s="247"/>
      <c r="K2" s="247"/>
      <c r="L2" s="247"/>
      <c r="M2" s="247"/>
      <c r="N2" s="247"/>
      <c r="O2" s="248"/>
      <c r="P2" s="248"/>
      <c r="Q2" s="69"/>
      <c r="R2" s="249"/>
      <c r="S2" s="69"/>
      <c r="T2" s="69"/>
      <c r="U2" s="69"/>
    </row>
    <row r="3" spans="1:18" ht="27.75" customHeight="1">
      <c r="A3" s="53" t="s">
        <v>555</v>
      </c>
      <c r="B3" s="198"/>
      <c r="C3" s="213" t="s">
        <v>704</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84" t="s">
        <v>22</v>
      </c>
      <c r="D7" s="385"/>
      <c r="E7" s="386" t="s">
        <v>669</v>
      </c>
      <c r="F7" s="386"/>
      <c r="G7" s="185">
        <v>150789.408916363</v>
      </c>
      <c r="H7" s="185">
        <v>141530.53829918255</v>
      </c>
      <c r="I7" s="185">
        <v>145997.32069257132</v>
      </c>
      <c r="J7" s="185">
        <v>142157.53455249398</v>
      </c>
      <c r="K7" s="185">
        <v>142526.05032620387</v>
      </c>
      <c r="L7" s="185">
        <v>139046.00676017144</v>
      </c>
      <c r="M7" s="185">
        <v>134504.9439667119</v>
      </c>
      <c r="N7" s="193">
        <v>132841.9747062529</v>
      </c>
      <c r="O7" s="369" t="s">
        <v>22</v>
      </c>
      <c r="P7" s="370"/>
      <c r="Q7" s="371" t="s">
        <v>339</v>
      </c>
      <c r="R7" s="370"/>
      <c r="S7" s="217"/>
    </row>
    <row r="8" spans="1:19" s="17" customFormat="1" ht="20.25" customHeight="1">
      <c r="A8" s="56" t="str">
        <f>Parameters!R5</f>
        <v>A</v>
      </c>
      <c r="B8" s="201"/>
      <c r="C8" s="189" t="s">
        <v>51</v>
      </c>
      <c r="D8" s="188"/>
      <c r="E8" s="386" t="s">
        <v>612</v>
      </c>
      <c r="F8" s="386"/>
      <c r="G8" s="185">
        <v>50198.3572564744</v>
      </c>
      <c r="H8" s="185">
        <v>49330.95018879517</v>
      </c>
      <c r="I8" s="185">
        <v>50816.509798027866</v>
      </c>
      <c r="J8" s="185">
        <v>49003.08327275626</v>
      </c>
      <c r="K8" s="185">
        <v>46269.40862185831</v>
      </c>
      <c r="L8" s="185">
        <v>45165.366877017455</v>
      </c>
      <c r="M8" s="185">
        <v>43851.56763323171</v>
      </c>
      <c r="N8" s="193">
        <v>42357.35044759475</v>
      </c>
      <c r="O8" s="226" t="s">
        <v>51</v>
      </c>
      <c r="P8" s="227"/>
      <c r="Q8" s="372" t="s">
        <v>50</v>
      </c>
      <c r="R8" s="372" t="s">
        <v>50</v>
      </c>
      <c r="S8" s="217"/>
    </row>
    <row r="9" spans="1:19" s="18" customFormat="1" ht="15" customHeight="1">
      <c r="A9" s="57" t="str">
        <f>Parameters!R6</f>
        <v>A01</v>
      </c>
      <c r="B9" s="202"/>
      <c r="C9" s="221" t="s">
        <v>121</v>
      </c>
      <c r="D9" s="221"/>
      <c r="E9" s="387" t="s">
        <v>709</v>
      </c>
      <c r="F9" s="387"/>
      <c r="G9" s="184">
        <v>49114.84125216736</v>
      </c>
      <c r="H9" s="184">
        <v>48093.82374710248</v>
      </c>
      <c r="I9" s="184">
        <v>49732.28258015709</v>
      </c>
      <c r="J9" s="184">
        <v>47932.495215587514</v>
      </c>
      <c r="K9" s="184">
        <v>45177.02390041329</v>
      </c>
      <c r="L9" s="184">
        <v>44066.38993779103</v>
      </c>
      <c r="M9" s="184">
        <v>42822.17938419031</v>
      </c>
      <c r="N9" s="194">
        <v>41332.71637096042</v>
      </c>
      <c r="O9" s="228" t="s">
        <v>121</v>
      </c>
      <c r="P9" s="228"/>
      <c r="Q9" s="373" t="s">
        <v>21</v>
      </c>
      <c r="R9" s="373" t="s">
        <v>21</v>
      </c>
      <c r="S9" s="218"/>
    </row>
    <row r="10" spans="1:19" s="19" customFormat="1" ht="15" customHeight="1">
      <c r="A10" s="57" t="str">
        <f>Parameters!R7</f>
        <v>A02</v>
      </c>
      <c r="B10" s="202"/>
      <c r="C10" s="221" t="s">
        <v>122</v>
      </c>
      <c r="D10" s="221"/>
      <c r="E10" s="387" t="s">
        <v>613</v>
      </c>
      <c r="F10" s="387"/>
      <c r="G10" s="184">
        <v>702.5965694792889</v>
      </c>
      <c r="H10" s="184">
        <v>697.9267976054921</v>
      </c>
      <c r="I10" s="184">
        <v>649.9068335554729</v>
      </c>
      <c r="J10" s="184">
        <v>618.0658780727388</v>
      </c>
      <c r="K10" s="184">
        <v>635.5520600004348</v>
      </c>
      <c r="L10" s="184">
        <v>612.7506659424155</v>
      </c>
      <c r="M10" s="184">
        <v>582.1809898742745</v>
      </c>
      <c r="N10" s="194">
        <v>558.2829653548816</v>
      </c>
      <c r="O10" s="228" t="s">
        <v>122</v>
      </c>
      <c r="P10" s="228"/>
      <c r="Q10" s="373" t="s">
        <v>10</v>
      </c>
      <c r="R10" s="373" t="s">
        <v>10</v>
      </c>
      <c r="S10" s="219"/>
    </row>
    <row r="11" spans="1:19" s="19" customFormat="1" ht="15" customHeight="1">
      <c r="A11" s="58" t="str">
        <f>Parameters!R8</f>
        <v>A03</v>
      </c>
      <c r="B11" s="202"/>
      <c r="C11" s="221" t="s">
        <v>11</v>
      </c>
      <c r="D11" s="221"/>
      <c r="E11" s="387" t="s">
        <v>614</v>
      </c>
      <c r="F11" s="387"/>
      <c r="G11" s="184">
        <v>380.9194348277539</v>
      </c>
      <c r="H11" s="184">
        <v>539.1996440872018</v>
      </c>
      <c r="I11" s="184">
        <v>434.3203843153077</v>
      </c>
      <c r="J11" s="184">
        <v>452.5221790960066</v>
      </c>
      <c r="K11" s="184">
        <v>456.8326614445852</v>
      </c>
      <c r="L11" s="184">
        <v>486.2262732840098</v>
      </c>
      <c r="M11" s="184">
        <v>447.2072591671261</v>
      </c>
      <c r="N11" s="194">
        <v>466.3511112794443</v>
      </c>
      <c r="O11" s="228" t="s">
        <v>11</v>
      </c>
      <c r="P11" s="228"/>
      <c r="Q11" s="373" t="s">
        <v>12</v>
      </c>
      <c r="R11" s="373" t="s">
        <v>12</v>
      </c>
      <c r="S11" s="219"/>
    </row>
    <row r="12" spans="1:19" s="18" customFormat="1" ht="20.25" customHeight="1">
      <c r="A12" s="59" t="str">
        <f>Parameters!R9</f>
        <v>B</v>
      </c>
      <c r="B12" s="203"/>
      <c r="C12" s="222" t="s">
        <v>123</v>
      </c>
      <c r="D12" s="222"/>
      <c r="E12" s="386" t="s">
        <v>615</v>
      </c>
      <c r="F12" s="386"/>
      <c r="G12" s="185">
        <v>15916.417574281637</v>
      </c>
      <c r="H12" s="185">
        <v>17350.12112668718</v>
      </c>
      <c r="I12" s="185">
        <v>16464.989371284093</v>
      </c>
      <c r="J12" s="185">
        <v>17159.595082384552</v>
      </c>
      <c r="K12" s="185">
        <v>17598.34948199066</v>
      </c>
      <c r="L12" s="185">
        <v>17439.334188189547</v>
      </c>
      <c r="M12" s="185">
        <v>16773.660957514923</v>
      </c>
      <c r="N12" s="193">
        <v>16639.679888245413</v>
      </c>
      <c r="O12" s="229" t="s">
        <v>123</v>
      </c>
      <c r="P12" s="229"/>
      <c r="Q12" s="372" t="s">
        <v>124</v>
      </c>
      <c r="R12" s="372" t="s">
        <v>124</v>
      </c>
      <c r="S12" s="218"/>
    </row>
    <row r="13" spans="1:19" s="18" customFormat="1" ht="20.25" customHeight="1">
      <c r="A13" s="59" t="str">
        <f>Parameters!R10</f>
        <v>C</v>
      </c>
      <c r="B13" s="203"/>
      <c r="C13" s="222" t="s">
        <v>52</v>
      </c>
      <c r="D13" s="222"/>
      <c r="E13" s="386" t="s">
        <v>616</v>
      </c>
      <c r="F13" s="386"/>
      <c r="G13" s="185">
        <v>32006.244658399886</v>
      </c>
      <c r="H13" s="185">
        <v>27260.263879002694</v>
      </c>
      <c r="I13" s="185">
        <v>29505.915890508906</v>
      </c>
      <c r="J13" s="185">
        <v>32423.944136332266</v>
      </c>
      <c r="K13" s="185">
        <v>32032.344692190927</v>
      </c>
      <c r="L13" s="185">
        <v>32776.739902455534</v>
      </c>
      <c r="M13" s="185">
        <v>33454.38370212039</v>
      </c>
      <c r="N13" s="193">
        <v>33487.0537980618</v>
      </c>
      <c r="O13" s="229" t="s">
        <v>52</v>
      </c>
      <c r="P13" s="229"/>
      <c r="Q13" s="372" t="s">
        <v>53</v>
      </c>
      <c r="R13" s="372" t="s">
        <v>53</v>
      </c>
      <c r="S13" s="218"/>
    </row>
    <row r="14" spans="1:19" s="18" customFormat="1" ht="25.5" customHeight="1">
      <c r="A14" s="60" t="str">
        <f>Parameters!R11</f>
        <v>C10-C12</v>
      </c>
      <c r="B14" s="204"/>
      <c r="C14" s="223" t="s">
        <v>13</v>
      </c>
      <c r="D14" s="223"/>
      <c r="E14" s="388" t="s">
        <v>670</v>
      </c>
      <c r="F14" s="388"/>
      <c r="G14" s="238">
        <v>2531.0365294878425</v>
      </c>
      <c r="H14" s="238">
        <v>2457.2788633604996</v>
      </c>
      <c r="I14" s="238">
        <v>2399.7344879412726</v>
      </c>
      <c r="J14" s="238">
        <v>2433.351931589098</v>
      </c>
      <c r="K14" s="238">
        <v>2724.338670418116</v>
      </c>
      <c r="L14" s="238">
        <v>2625.6759571879456</v>
      </c>
      <c r="M14" s="238">
        <v>2580.8213394128743</v>
      </c>
      <c r="N14" s="239">
        <v>2283.674396892622</v>
      </c>
      <c r="O14" s="230" t="s">
        <v>13</v>
      </c>
      <c r="P14" s="230"/>
      <c r="Q14" s="375" t="s">
        <v>14</v>
      </c>
      <c r="R14" s="375" t="s">
        <v>14</v>
      </c>
      <c r="S14" s="218"/>
    </row>
    <row r="15" spans="1:19" s="18" customFormat="1" ht="25.5" customHeight="1">
      <c r="A15" s="60" t="str">
        <f>Parameters!R12</f>
        <v>C13-C15</v>
      </c>
      <c r="B15" s="204"/>
      <c r="C15" s="223" t="s">
        <v>16</v>
      </c>
      <c r="D15" s="223"/>
      <c r="E15" s="388" t="s">
        <v>617</v>
      </c>
      <c r="F15" s="388"/>
      <c r="G15" s="238">
        <v>552.6220812259706</v>
      </c>
      <c r="H15" s="238">
        <v>475.12595067022215</v>
      </c>
      <c r="I15" s="238">
        <v>418.8495164938889</v>
      </c>
      <c r="J15" s="238">
        <v>389.3153472305402</v>
      </c>
      <c r="K15" s="238">
        <v>449.866424247085</v>
      </c>
      <c r="L15" s="238">
        <v>459.72374960673324</v>
      </c>
      <c r="M15" s="238">
        <v>439.2027427517865</v>
      </c>
      <c r="N15" s="239">
        <v>384.3493397336366</v>
      </c>
      <c r="O15" s="230" t="s">
        <v>16</v>
      </c>
      <c r="P15" s="230"/>
      <c r="Q15" s="375" t="s">
        <v>15</v>
      </c>
      <c r="R15" s="375" t="s">
        <v>15</v>
      </c>
      <c r="S15" s="218"/>
    </row>
    <row r="16" spans="1:19" s="18" customFormat="1" ht="54.75" customHeight="1">
      <c r="A16" s="60" t="str">
        <f>Parameters!R13</f>
        <v>C16-C18</v>
      </c>
      <c r="B16" s="204"/>
      <c r="C16" s="223" t="s">
        <v>59</v>
      </c>
      <c r="D16" s="223"/>
      <c r="E16" s="388" t="s">
        <v>619</v>
      </c>
      <c r="F16" s="388"/>
      <c r="G16" s="238">
        <v>2586.2924621671364</v>
      </c>
      <c r="H16" s="238">
        <v>2933.8156731611616</v>
      </c>
      <c r="I16" s="238">
        <v>3382.5324695566096</v>
      </c>
      <c r="J16" s="238">
        <v>4327.533727154909</v>
      </c>
      <c r="K16" s="238">
        <v>3981.718344265719</v>
      </c>
      <c r="L16" s="238">
        <v>4891.471965598512</v>
      </c>
      <c r="M16" s="238">
        <v>4791.258599850718</v>
      </c>
      <c r="N16" s="239">
        <v>4944.215600194349</v>
      </c>
      <c r="O16" s="230" t="s">
        <v>59</v>
      </c>
      <c r="P16" s="230"/>
      <c r="Q16" s="375" t="s">
        <v>58</v>
      </c>
      <c r="R16" s="375" t="s">
        <v>58</v>
      </c>
      <c r="S16" s="218"/>
    </row>
    <row r="17" spans="1:19" s="20" customFormat="1" ht="25.5" customHeight="1">
      <c r="A17" s="58" t="str">
        <f>Parameters!R14</f>
        <v>C16</v>
      </c>
      <c r="B17" s="202"/>
      <c r="C17" s="221" t="s">
        <v>17</v>
      </c>
      <c r="D17" s="224"/>
      <c r="E17" s="387" t="s">
        <v>618</v>
      </c>
      <c r="F17" s="387"/>
      <c r="G17" s="184">
        <v>769.3285575624059</v>
      </c>
      <c r="H17" s="184">
        <v>836.9850722882081</v>
      </c>
      <c r="I17" s="184">
        <v>849.1528616439501</v>
      </c>
      <c r="J17" s="184">
        <v>887.7844551315993</v>
      </c>
      <c r="K17" s="184">
        <v>926.1875622277006</v>
      </c>
      <c r="L17" s="184">
        <v>1160.1063123265706</v>
      </c>
      <c r="M17" s="184">
        <v>1021.5760449217332</v>
      </c>
      <c r="N17" s="194">
        <v>1262.8019171227986</v>
      </c>
      <c r="O17" s="228" t="s">
        <v>17</v>
      </c>
      <c r="P17" s="228"/>
      <c r="Q17" s="373" t="s">
        <v>18</v>
      </c>
      <c r="R17" s="373" t="s">
        <v>18</v>
      </c>
      <c r="S17" s="220"/>
    </row>
    <row r="18" spans="1:19" s="19" customFormat="1" ht="15" customHeight="1">
      <c r="A18" s="58" t="str">
        <f>Parameters!R15</f>
        <v>C17</v>
      </c>
      <c r="B18" s="202"/>
      <c r="C18" s="221" t="s">
        <v>19</v>
      </c>
      <c r="D18" s="221"/>
      <c r="E18" s="387" t="s">
        <v>620</v>
      </c>
      <c r="F18" s="387"/>
      <c r="G18" s="184">
        <v>1724.9152793507228</v>
      </c>
      <c r="H18" s="184">
        <v>2012.4818987776805</v>
      </c>
      <c r="I18" s="184">
        <v>2448.3601008137202</v>
      </c>
      <c r="J18" s="184">
        <v>3349.906822255931</v>
      </c>
      <c r="K18" s="184">
        <v>2946.401978684391</v>
      </c>
      <c r="L18" s="184">
        <v>3607.5244881416183</v>
      </c>
      <c r="M18" s="184">
        <v>3656.90809248448</v>
      </c>
      <c r="N18" s="194">
        <v>3576.592427583598</v>
      </c>
      <c r="O18" s="228" t="s">
        <v>19</v>
      </c>
      <c r="P18" s="228"/>
      <c r="Q18" s="373" t="s">
        <v>20</v>
      </c>
      <c r="R18" s="373" t="s">
        <v>20</v>
      </c>
      <c r="S18" s="219"/>
    </row>
    <row r="19" spans="1:19" s="19" customFormat="1" ht="15" customHeight="1">
      <c r="A19" s="58" t="str">
        <f>Parameters!R16</f>
        <v>C18</v>
      </c>
      <c r="B19" s="202"/>
      <c r="C19" s="221" t="s">
        <v>27</v>
      </c>
      <c r="D19" s="221"/>
      <c r="E19" s="387" t="s">
        <v>621</v>
      </c>
      <c r="F19" s="387"/>
      <c r="G19" s="184">
        <v>92.04862525400749</v>
      </c>
      <c r="H19" s="184">
        <v>84.34870209527291</v>
      </c>
      <c r="I19" s="184">
        <v>85.01950709893941</v>
      </c>
      <c r="J19" s="184">
        <v>89.84244976737892</v>
      </c>
      <c r="K19" s="184">
        <v>109.12880335362762</v>
      </c>
      <c r="L19" s="184">
        <v>123.8411651303231</v>
      </c>
      <c r="M19" s="184">
        <v>112.77446244450523</v>
      </c>
      <c r="N19" s="194">
        <v>104.82125548795204</v>
      </c>
      <c r="O19" s="228" t="s">
        <v>27</v>
      </c>
      <c r="P19" s="228"/>
      <c r="Q19" s="373" t="s">
        <v>26</v>
      </c>
      <c r="R19" s="373" t="s">
        <v>26</v>
      </c>
      <c r="S19" s="219"/>
    </row>
    <row r="20" spans="1:19" s="20" customFormat="1" ht="15" customHeight="1">
      <c r="A20" s="60" t="str">
        <f>Parameters!R17</f>
        <v>C19</v>
      </c>
      <c r="B20" s="204"/>
      <c r="C20" s="223" t="s">
        <v>28</v>
      </c>
      <c r="D20" s="223"/>
      <c r="E20" s="388" t="s">
        <v>622</v>
      </c>
      <c r="F20" s="388"/>
      <c r="G20" s="238">
        <v>4303.288707420057</v>
      </c>
      <c r="H20" s="238">
        <v>3484.6220030533705</v>
      </c>
      <c r="I20" s="238">
        <v>4041.7466860616896</v>
      </c>
      <c r="J20" s="238">
        <v>3884.3276012314914</v>
      </c>
      <c r="K20" s="238">
        <v>3584.351760114821</v>
      </c>
      <c r="L20" s="238">
        <v>3444.063148979822</v>
      </c>
      <c r="M20" s="238">
        <v>3332.2129832289984</v>
      </c>
      <c r="N20" s="239">
        <v>3823.1935595761893</v>
      </c>
      <c r="O20" s="230" t="s">
        <v>28</v>
      </c>
      <c r="P20" s="230"/>
      <c r="Q20" s="375" t="s">
        <v>29</v>
      </c>
      <c r="R20" s="375" t="s">
        <v>29</v>
      </c>
      <c r="S20" s="220"/>
    </row>
    <row r="21" spans="1:19" s="19" customFormat="1" ht="15" customHeight="1">
      <c r="A21" s="60" t="str">
        <f>Parameters!R18</f>
        <v>C20</v>
      </c>
      <c r="B21" s="204"/>
      <c r="C21" s="223" t="s">
        <v>30</v>
      </c>
      <c r="D21" s="223"/>
      <c r="E21" s="388" t="s">
        <v>623</v>
      </c>
      <c r="F21" s="388"/>
      <c r="G21" s="238">
        <v>5014.685885672721</v>
      </c>
      <c r="H21" s="238">
        <v>4389.445562663796</v>
      </c>
      <c r="I21" s="238">
        <v>4990.557453343308</v>
      </c>
      <c r="J21" s="238">
        <v>5241.706797340584</v>
      </c>
      <c r="K21" s="238">
        <v>5575.745295974638</v>
      </c>
      <c r="L21" s="238">
        <v>5537.253446246142</v>
      </c>
      <c r="M21" s="238">
        <v>5805.656096039688</v>
      </c>
      <c r="N21" s="239">
        <v>5650.050407241582</v>
      </c>
      <c r="O21" s="230" t="s">
        <v>30</v>
      </c>
      <c r="P21" s="230"/>
      <c r="Q21" s="375" t="s">
        <v>31</v>
      </c>
      <c r="R21" s="375" t="s">
        <v>31</v>
      </c>
      <c r="S21" s="219"/>
    </row>
    <row r="22" spans="1:19" s="19" customFormat="1" ht="25.5" customHeight="1">
      <c r="A22" s="60" t="str">
        <f>Parameters!R19</f>
        <v>C21</v>
      </c>
      <c r="B22" s="204"/>
      <c r="C22" s="223" t="s">
        <v>32</v>
      </c>
      <c r="D22" s="223"/>
      <c r="E22" s="388" t="s">
        <v>624</v>
      </c>
      <c r="F22" s="388"/>
      <c r="G22" s="238">
        <v>62.41764968283429</v>
      </c>
      <c r="H22" s="238">
        <v>59.737678307535404</v>
      </c>
      <c r="I22" s="238">
        <v>54.51109364360809</v>
      </c>
      <c r="J22" s="238">
        <v>50.39208236585966</v>
      </c>
      <c r="K22" s="238">
        <v>61.59256385231555</v>
      </c>
      <c r="L22" s="238">
        <v>61.35375253334513</v>
      </c>
      <c r="M22" s="238">
        <v>56.92560032550196</v>
      </c>
      <c r="N22" s="239">
        <v>54.51104564895668</v>
      </c>
      <c r="O22" s="230" t="s">
        <v>32</v>
      </c>
      <c r="P22" s="230"/>
      <c r="Q22" s="375" t="s">
        <v>33</v>
      </c>
      <c r="R22" s="375" t="s">
        <v>33</v>
      </c>
      <c r="S22" s="219"/>
    </row>
    <row r="23" spans="1:19" s="19" customFormat="1" ht="25.5" customHeight="1">
      <c r="A23" s="60" t="str">
        <f>Parameters!R20</f>
        <v>C22_C23</v>
      </c>
      <c r="B23" s="204"/>
      <c r="C23" s="223" t="s">
        <v>61</v>
      </c>
      <c r="D23" s="223"/>
      <c r="E23" s="388" t="s">
        <v>625</v>
      </c>
      <c r="F23" s="388"/>
      <c r="G23" s="238">
        <v>7938.094852903754</v>
      </c>
      <c r="H23" s="238">
        <v>6776.024666618543</v>
      </c>
      <c r="I23" s="238">
        <v>7091.131616655208</v>
      </c>
      <c r="J23" s="238">
        <v>8186.033759542236</v>
      </c>
      <c r="K23" s="238">
        <v>7201.984745636689</v>
      </c>
      <c r="L23" s="238">
        <v>6870.398817844577</v>
      </c>
      <c r="M23" s="238">
        <v>7155.261504382416</v>
      </c>
      <c r="N23" s="239">
        <v>6936.239201413591</v>
      </c>
      <c r="O23" s="230" t="s">
        <v>61</v>
      </c>
      <c r="P23" s="230"/>
      <c r="Q23" s="375" t="s">
        <v>60</v>
      </c>
      <c r="R23" s="375" t="s">
        <v>60</v>
      </c>
      <c r="S23" s="219"/>
    </row>
    <row r="24" spans="1:19" s="20" customFormat="1" ht="15" customHeight="1">
      <c r="A24" s="58" t="str">
        <f>Parameters!R21</f>
        <v>C22</v>
      </c>
      <c r="B24" s="202"/>
      <c r="C24" s="221" t="s">
        <v>34</v>
      </c>
      <c r="D24" s="225"/>
      <c r="E24" s="387" t="s">
        <v>626</v>
      </c>
      <c r="F24" s="387"/>
      <c r="G24" s="184">
        <v>546.7535342579192</v>
      </c>
      <c r="H24" s="184">
        <v>535.4797286918692</v>
      </c>
      <c r="I24" s="184">
        <v>560.9684173213764</v>
      </c>
      <c r="J24" s="184">
        <v>564.9589313471542</v>
      </c>
      <c r="K24" s="184">
        <v>626.7013998912752</v>
      </c>
      <c r="L24" s="184">
        <v>686.3025574735996</v>
      </c>
      <c r="M24" s="184">
        <v>683.545374244967</v>
      </c>
      <c r="N24" s="194">
        <v>634.5022698887649</v>
      </c>
      <c r="O24" s="228" t="s">
        <v>34</v>
      </c>
      <c r="P24" s="231"/>
      <c r="Q24" s="373" t="s">
        <v>48</v>
      </c>
      <c r="R24" s="373" t="s">
        <v>48</v>
      </c>
      <c r="S24" s="220"/>
    </row>
    <row r="25" spans="1:19" s="20" customFormat="1" ht="15" customHeight="1">
      <c r="A25" s="58" t="str">
        <f>Parameters!R22</f>
        <v>C23</v>
      </c>
      <c r="B25" s="202"/>
      <c r="C25" s="221" t="s">
        <v>35</v>
      </c>
      <c r="D25" s="225"/>
      <c r="E25" s="387" t="s">
        <v>627</v>
      </c>
      <c r="F25" s="387"/>
      <c r="G25" s="184">
        <v>7391.341318645835</v>
      </c>
      <c r="H25" s="184">
        <v>6240.544937926674</v>
      </c>
      <c r="I25" s="184">
        <v>6530.1631993338315</v>
      </c>
      <c r="J25" s="184">
        <v>7621.074828195082</v>
      </c>
      <c r="K25" s="184">
        <v>6575.2833457454135</v>
      </c>
      <c r="L25" s="184">
        <v>6184.096260370978</v>
      </c>
      <c r="M25" s="184">
        <v>6471.716130137449</v>
      </c>
      <c r="N25" s="194">
        <v>6301.736931524826</v>
      </c>
      <c r="O25" s="228" t="s">
        <v>35</v>
      </c>
      <c r="P25" s="231"/>
      <c r="Q25" s="373" t="s">
        <v>49</v>
      </c>
      <c r="R25" s="373" t="s">
        <v>49</v>
      </c>
      <c r="S25" s="220"/>
    </row>
    <row r="26" spans="1:19" s="20" customFormat="1" ht="26.25" customHeight="1">
      <c r="A26" s="60" t="str">
        <f>Parameters!R23</f>
        <v>C24_C25</v>
      </c>
      <c r="B26" s="204"/>
      <c r="C26" s="223" t="s">
        <v>63</v>
      </c>
      <c r="D26" s="223"/>
      <c r="E26" s="388" t="s">
        <v>628</v>
      </c>
      <c r="F26" s="388"/>
      <c r="G26" s="238">
        <v>6899.250524503752</v>
      </c>
      <c r="H26" s="238">
        <v>4878.282765436848</v>
      </c>
      <c r="I26" s="238">
        <v>5362.692617144585</v>
      </c>
      <c r="J26" s="238">
        <v>6152.224904245301</v>
      </c>
      <c r="K26" s="238">
        <v>6304.42624101977</v>
      </c>
      <c r="L26" s="238">
        <v>6552.140329301663</v>
      </c>
      <c r="M26" s="238">
        <v>6953.8344819112135</v>
      </c>
      <c r="N26" s="239">
        <v>7267.754781976898</v>
      </c>
      <c r="O26" s="230" t="s">
        <v>63</v>
      </c>
      <c r="P26" s="230"/>
      <c r="Q26" s="375" t="s">
        <v>62</v>
      </c>
      <c r="R26" s="375" t="s">
        <v>62</v>
      </c>
      <c r="S26" s="220"/>
    </row>
    <row r="27" spans="1:19" s="20" customFormat="1" ht="15" customHeight="1">
      <c r="A27" s="58" t="str">
        <f>Parameters!R24</f>
        <v>C24</v>
      </c>
      <c r="B27" s="202"/>
      <c r="C27" s="221" t="s">
        <v>36</v>
      </c>
      <c r="D27" s="225"/>
      <c r="E27" s="387" t="s">
        <v>629</v>
      </c>
      <c r="F27" s="387"/>
      <c r="G27" s="184">
        <v>6268.817519402104</v>
      </c>
      <c r="H27" s="184">
        <v>4304.397315591951</v>
      </c>
      <c r="I27" s="184">
        <v>4792.8474596898905</v>
      </c>
      <c r="J27" s="184">
        <v>5554.3702458261105</v>
      </c>
      <c r="K27" s="184">
        <v>5563.957640185504</v>
      </c>
      <c r="L27" s="184">
        <v>5766.060228189871</v>
      </c>
      <c r="M27" s="184">
        <v>6193.4543306486075</v>
      </c>
      <c r="N27" s="194">
        <v>6579.454272702917</v>
      </c>
      <c r="O27" s="228" t="s">
        <v>36</v>
      </c>
      <c r="P27" s="231"/>
      <c r="Q27" s="373" t="s">
        <v>102</v>
      </c>
      <c r="R27" s="373" t="s">
        <v>102</v>
      </c>
      <c r="S27" s="220"/>
    </row>
    <row r="28" spans="1:19" s="19" customFormat="1" ht="15" customHeight="1">
      <c r="A28" s="58" t="str">
        <f>Parameters!R25</f>
        <v>C25</v>
      </c>
      <c r="B28" s="202"/>
      <c r="C28" s="221" t="s">
        <v>37</v>
      </c>
      <c r="D28" s="221"/>
      <c r="E28" s="387" t="s">
        <v>630</v>
      </c>
      <c r="F28" s="387"/>
      <c r="G28" s="184">
        <v>630.4330051016477</v>
      </c>
      <c r="H28" s="184">
        <v>573.885449844897</v>
      </c>
      <c r="I28" s="184">
        <v>569.8451574546945</v>
      </c>
      <c r="J28" s="184">
        <v>597.8546584191912</v>
      </c>
      <c r="K28" s="184">
        <v>740.4686008342657</v>
      </c>
      <c r="L28" s="184">
        <v>786.0801011117918</v>
      </c>
      <c r="M28" s="184">
        <v>760.380151262606</v>
      </c>
      <c r="N28" s="194">
        <v>688.3005092739814</v>
      </c>
      <c r="O28" s="228" t="s">
        <v>37</v>
      </c>
      <c r="P28" s="228"/>
      <c r="Q28" s="373" t="s">
        <v>103</v>
      </c>
      <c r="R28" s="373" t="s">
        <v>103</v>
      </c>
      <c r="S28" s="219"/>
    </row>
    <row r="29" spans="1:19" s="19" customFormat="1" ht="15" customHeight="1">
      <c r="A29" s="60" t="str">
        <f>Parameters!R26</f>
        <v>C26</v>
      </c>
      <c r="B29" s="204"/>
      <c r="C29" s="223" t="s">
        <v>39</v>
      </c>
      <c r="D29" s="223"/>
      <c r="E29" s="388" t="s">
        <v>631</v>
      </c>
      <c r="F29" s="388"/>
      <c r="G29" s="238">
        <v>126.50527190851626</v>
      </c>
      <c r="H29" s="238">
        <v>121.6888931294091</v>
      </c>
      <c r="I29" s="238">
        <v>125.26594711052334</v>
      </c>
      <c r="J29" s="238">
        <v>116.95832814816387</v>
      </c>
      <c r="K29" s="238">
        <v>136.45695516120233</v>
      </c>
      <c r="L29" s="238">
        <v>138.57461297699663</v>
      </c>
      <c r="M29" s="238">
        <v>139.09108214977758</v>
      </c>
      <c r="N29" s="239">
        <v>155.38556519464828</v>
      </c>
      <c r="O29" s="230" t="s">
        <v>39</v>
      </c>
      <c r="P29" s="230"/>
      <c r="Q29" s="375" t="s">
        <v>38</v>
      </c>
      <c r="R29" s="375" t="s">
        <v>38</v>
      </c>
      <c r="S29" s="219"/>
    </row>
    <row r="30" spans="1:19" s="20" customFormat="1" ht="15" customHeight="1">
      <c r="A30" s="60" t="str">
        <f>Parameters!R27</f>
        <v>C27</v>
      </c>
      <c r="B30" s="204"/>
      <c r="C30" s="223" t="s">
        <v>41</v>
      </c>
      <c r="D30" s="223"/>
      <c r="E30" s="388" t="s">
        <v>632</v>
      </c>
      <c r="F30" s="388"/>
      <c r="G30" s="238">
        <v>201.67192390568135</v>
      </c>
      <c r="H30" s="238">
        <v>189.74181690007418</v>
      </c>
      <c r="I30" s="238">
        <v>185.1289074426019</v>
      </c>
      <c r="J30" s="238">
        <v>192.55113180143778</v>
      </c>
      <c r="K30" s="238">
        <v>233.35489734363006</v>
      </c>
      <c r="L30" s="238">
        <v>253.30873072842536</v>
      </c>
      <c r="M30" s="238">
        <v>242.66111565906354</v>
      </c>
      <c r="N30" s="239">
        <v>217.64389949627576</v>
      </c>
      <c r="O30" s="230" t="s">
        <v>41</v>
      </c>
      <c r="P30" s="230"/>
      <c r="Q30" s="375" t="s">
        <v>40</v>
      </c>
      <c r="R30" s="375" t="s">
        <v>40</v>
      </c>
      <c r="S30" s="220"/>
    </row>
    <row r="31" spans="1:19" s="20" customFormat="1" ht="15" customHeight="1">
      <c r="A31" s="60" t="str">
        <f>Parameters!R28</f>
        <v>C28</v>
      </c>
      <c r="B31" s="204"/>
      <c r="C31" s="223" t="s">
        <v>42</v>
      </c>
      <c r="D31" s="223"/>
      <c r="E31" s="388" t="s">
        <v>633</v>
      </c>
      <c r="F31" s="388"/>
      <c r="G31" s="238">
        <v>397.5250243035772</v>
      </c>
      <c r="H31" s="238">
        <v>341.43634707128257</v>
      </c>
      <c r="I31" s="238">
        <v>320.85627871356695</v>
      </c>
      <c r="J31" s="238">
        <v>294.1164200858034</v>
      </c>
      <c r="K31" s="238">
        <v>351.23933741207327</v>
      </c>
      <c r="L31" s="238">
        <v>358.9925923352504</v>
      </c>
      <c r="M31" s="238">
        <v>327.23973509594884</v>
      </c>
      <c r="N31" s="239">
        <v>300.16512035701174</v>
      </c>
      <c r="O31" s="230" t="s">
        <v>42</v>
      </c>
      <c r="P31" s="230"/>
      <c r="Q31" s="375" t="s">
        <v>104</v>
      </c>
      <c r="R31" s="375" t="s">
        <v>104</v>
      </c>
      <c r="S31" s="220"/>
    </row>
    <row r="32" spans="1:19" s="20" customFormat="1" ht="27" customHeight="1">
      <c r="A32" s="60" t="str">
        <f>Parameters!R29</f>
        <v>C29_C30</v>
      </c>
      <c r="B32" s="204"/>
      <c r="C32" s="223" t="s">
        <v>65</v>
      </c>
      <c r="D32" s="223"/>
      <c r="E32" s="388" t="s">
        <v>634</v>
      </c>
      <c r="F32" s="388"/>
      <c r="G32" s="238">
        <v>489.18551628175476</v>
      </c>
      <c r="H32" s="238">
        <v>423.2976647928534</v>
      </c>
      <c r="I32" s="238">
        <v>420.4276599970653</v>
      </c>
      <c r="J32" s="238">
        <v>423.26232232421836</v>
      </c>
      <c r="K32" s="238">
        <v>518.316680359574</v>
      </c>
      <c r="L32" s="238">
        <v>560.7835754704673</v>
      </c>
      <c r="M32" s="238">
        <v>536.097205709177</v>
      </c>
      <c r="N32" s="239">
        <v>482.40991182452285</v>
      </c>
      <c r="O32" s="230" t="s">
        <v>65</v>
      </c>
      <c r="P32" s="230"/>
      <c r="Q32" s="375" t="s">
        <v>64</v>
      </c>
      <c r="R32" s="375" t="s">
        <v>64</v>
      </c>
      <c r="S32" s="220"/>
    </row>
    <row r="33" spans="1:19" s="20" customFormat="1" ht="15" customHeight="1">
      <c r="A33" s="58" t="str">
        <f>Parameters!R30</f>
        <v>C29</v>
      </c>
      <c r="B33" s="202"/>
      <c r="C33" s="221" t="s">
        <v>216</v>
      </c>
      <c r="D33" s="221"/>
      <c r="E33" s="387" t="s">
        <v>635</v>
      </c>
      <c r="F33" s="387"/>
      <c r="G33" s="184">
        <v>352.7971767799321</v>
      </c>
      <c r="H33" s="184">
        <v>309.5931536134041</v>
      </c>
      <c r="I33" s="184">
        <v>308.04326032430845</v>
      </c>
      <c r="J33" s="184">
        <v>309.92090873678336</v>
      </c>
      <c r="K33" s="184">
        <v>384.58894723629055</v>
      </c>
      <c r="L33" s="184">
        <v>420.0828789106759</v>
      </c>
      <c r="M33" s="184">
        <v>407.17560263541725</v>
      </c>
      <c r="N33" s="194">
        <v>370.3460270108794</v>
      </c>
      <c r="O33" s="228" t="s">
        <v>216</v>
      </c>
      <c r="P33" s="228"/>
      <c r="Q33" s="373" t="s">
        <v>105</v>
      </c>
      <c r="R33" s="373" t="s">
        <v>105</v>
      </c>
      <c r="S33" s="220"/>
    </row>
    <row r="34" spans="1:19" s="20" customFormat="1" ht="15" customHeight="1">
      <c r="A34" s="58" t="str">
        <f>Parameters!R31</f>
        <v>C30</v>
      </c>
      <c r="B34" s="202"/>
      <c r="C34" s="221" t="s">
        <v>217</v>
      </c>
      <c r="D34" s="221"/>
      <c r="E34" s="387" t="s">
        <v>636</v>
      </c>
      <c r="F34" s="387"/>
      <c r="G34" s="184">
        <v>136.38833950182263</v>
      </c>
      <c r="H34" s="184">
        <v>113.70451117944933</v>
      </c>
      <c r="I34" s="184">
        <v>112.38439967275684</v>
      </c>
      <c r="J34" s="184">
        <v>113.341413587435</v>
      </c>
      <c r="K34" s="184">
        <v>133.72773312328346</v>
      </c>
      <c r="L34" s="184">
        <v>140.70069655979145</v>
      </c>
      <c r="M34" s="184">
        <v>128.92160307375977</v>
      </c>
      <c r="N34" s="194">
        <v>112.06388481364341</v>
      </c>
      <c r="O34" s="228" t="s">
        <v>217</v>
      </c>
      <c r="P34" s="228"/>
      <c r="Q34" s="373" t="s">
        <v>129</v>
      </c>
      <c r="R34" s="373" t="s">
        <v>129</v>
      </c>
      <c r="S34" s="220"/>
    </row>
    <row r="35" spans="1:19" s="20" customFormat="1" ht="25.5" customHeight="1">
      <c r="A35" s="60" t="str">
        <f>Parameters!R32</f>
        <v>C31-C33</v>
      </c>
      <c r="B35" s="204"/>
      <c r="C35" s="223" t="s">
        <v>67</v>
      </c>
      <c r="D35" s="223"/>
      <c r="E35" s="388" t="s">
        <v>637</v>
      </c>
      <c r="F35" s="388"/>
      <c r="G35" s="238">
        <v>903.6682289362873</v>
      </c>
      <c r="H35" s="238">
        <v>729.7659938370997</v>
      </c>
      <c r="I35" s="238">
        <v>712.4811564049816</v>
      </c>
      <c r="J35" s="238">
        <v>732.1697832726228</v>
      </c>
      <c r="K35" s="238">
        <v>908.9527763852939</v>
      </c>
      <c r="L35" s="238">
        <v>1022.9992236456542</v>
      </c>
      <c r="M35" s="238">
        <v>1094.121215603223</v>
      </c>
      <c r="N35" s="239">
        <v>987.4609685115208</v>
      </c>
      <c r="O35" s="230" t="s">
        <v>67</v>
      </c>
      <c r="P35" s="230"/>
      <c r="Q35" s="375" t="s">
        <v>66</v>
      </c>
      <c r="R35" s="375" t="s">
        <v>66</v>
      </c>
      <c r="S35" s="220"/>
    </row>
    <row r="36" spans="1:19" s="20" customFormat="1" ht="15" customHeight="1">
      <c r="A36" s="58" t="str">
        <f>Parameters!R33</f>
        <v>C31_C32</v>
      </c>
      <c r="B36" s="202"/>
      <c r="C36" s="221" t="s">
        <v>218</v>
      </c>
      <c r="D36" s="221"/>
      <c r="E36" s="387" t="s">
        <v>638</v>
      </c>
      <c r="F36" s="387"/>
      <c r="G36" s="184">
        <v>647.5256416876246</v>
      </c>
      <c r="H36" s="184">
        <v>506.37121487278364</v>
      </c>
      <c r="I36" s="184">
        <v>474.76077757003844</v>
      </c>
      <c r="J36" s="184">
        <v>504.76357319034867</v>
      </c>
      <c r="K36" s="184">
        <v>633.001901240377</v>
      </c>
      <c r="L36" s="184">
        <v>709.3227539265172</v>
      </c>
      <c r="M36" s="184">
        <v>798.5894243342275</v>
      </c>
      <c r="N36" s="194">
        <v>720.5184413511574</v>
      </c>
      <c r="O36" s="228" t="s">
        <v>218</v>
      </c>
      <c r="P36" s="228"/>
      <c r="Q36" s="373" t="s">
        <v>219</v>
      </c>
      <c r="R36" s="373" t="s">
        <v>219</v>
      </c>
      <c r="S36" s="220"/>
    </row>
    <row r="37" spans="1:19" s="19" customFormat="1" ht="15" customHeight="1">
      <c r="A37" s="58" t="str">
        <f>Parameters!R34</f>
        <v>C33</v>
      </c>
      <c r="B37" s="202"/>
      <c r="C37" s="221" t="s">
        <v>220</v>
      </c>
      <c r="D37" s="221"/>
      <c r="E37" s="387" t="s">
        <v>639</v>
      </c>
      <c r="F37" s="387"/>
      <c r="G37" s="184">
        <v>256.1425872486627</v>
      </c>
      <c r="H37" s="184">
        <v>223.3947789643161</v>
      </c>
      <c r="I37" s="184">
        <v>237.72037883494312</v>
      </c>
      <c r="J37" s="184">
        <v>227.40621008227416</v>
      </c>
      <c r="K37" s="184">
        <v>275.95087514491684</v>
      </c>
      <c r="L37" s="184">
        <v>313.676469719137</v>
      </c>
      <c r="M37" s="184">
        <v>295.53179126899556</v>
      </c>
      <c r="N37" s="194">
        <v>266.94252716036345</v>
      </c>
      <c r="O37" s="228" t="s">
        <v>220</v>
      </c>
      <c r="P37" s="228"/>
      <c r="Q37" s="373" t="s">
        <v>221</v>
      </c>
      <c r="R37" s="373" t="s">
        <v>221</v>
      </c>
      <c r="S37" s="219"/>
    </row>
    <row r="38" spans="1:19" s="18" customFormat="1" ht="33" customHeight="1">
      <c r="A38" s="59" t="str">
        <f>Parameters!R35</f>
        <v>D</v>
      </c>
      <c r="B38" s="203"/>
      <c r="C38" s="222" t="s">
        <v>47</v>
      </c>
      <c r="D38" s="222"/>
      <c r="E38" s="386" t="s">
        <v>640</v>
      </c>
      <c r="F38" s="386"/>
      <c r="G38" s="185">
        <v>22274.704299051453</v>
      </c>
      <c r="H38" s="185">
        <v>21922.257276378838</v>
      </c>
      <c r="I38" s="185">
        <v>23948.770326394</v>
      </c>
      <c r="J38" s="185">
        <v>19669.725490033365</v>
      </c>
      <c r="K38" s="185">
        <v>23034.981953896164</v>
      </c>
      <c r="L38" s="185">
        <v>22674.243145697117</v>
      </c>
      <c r="M38" s="185">
        <v>20925.06430721248</v>
      </c>
      <c r="N38" s="193">
        <v>20824.07847404558</v>
      </c>
      <c r="O38" s="229" t="s">
        <v>47</v>
      </c>
      <c r="P38" s="229"/>
      <c r="Q38" s="372" t="s">
        <v>222</v>
      </c>
      <c r="R38" s="372" t="s">
        <v>222</v>
      </c>
      <c r="S38" s="218"/>
    </row>
    <row r="39" spans="1:19" s="18" customFormat="1" ht="33" customHeight="1">
      <c r="A39" s="59" t="str">
        <f>Parameters!R36</f>
        <v>E</v>
      </c>
      <c r="B39" s="203"/>
      <c r="C39" s="222" t="s">
        <v>55</v>
      </c>
      <c r="D39" s="222"/>
      <c r="E39" s="386" t="s">
        <v>641</v>
      </c>
      <c r="F39" s="386"/>
      <c r="G39" s="185">
        <v>3107.2021277201397</v>
      </c>
      <c r="H39" s="185">
        <v>2871.204089300429</v>
      </c>
      <c r="I39" s="185">
        <v>2813.593634367967</v>
      </c>
      <c r="J39" s="185">
        <v>2749.7929485142395</v>
      </c>
      <c r="K39" s="185">
        <v>2862.4367545219075</v>
      </c>
      <c r="L39" s="185">
        <v>2556.323408987607</v>
      </c>
      <c r="M39" s="185">
        <v>1977.6877660888067</v>
      </c>
      <c r="N39" s="193">
        <v>1798.6888468334464</v>
      </c>
      <c r="O39" s="229" t="s">
        <v>55</v>
      </c>
      <c r="P39" s="229"/>
      <c r="Q39" s="372" t="s">
        <v>54</v>
      </c>
      <c r="R39" s="372" t="s">
        <v>54</v>
      </c>
      <c r="S39" s="218"/>
    </row>
    <row r="40" spans="1:19" s="19" customFormat="1" ht="15" customHeight="1">
      <c r="A40" s="58" t="str">
        <f>Parameters!R37</f>
        <v>E36</v>
      </c>
      <c r="B40" s="202"/>
      <c r="C40" s="221" t="s">
        <v>223</v>
      </c>
      <c r="D40" s="221"/>
      <c r="E40" s="387" t="s">
        <v>642</v>
      </c>
      <c r="F40" s="387"/>
      <c r="G40" s="184">
        <v>195.96250163418173</v>
      </c>
      <c r="H40" s="184">
        <v>155.49245705380054</v>
      </c>
      <c r="I40" s="184">
        <v>168.78016108056607</v>
      </c>
      <c r="J40" s="184">
        <v>165.13232703868147</v>
      </c>
      <c r="K40" s="184">
        <v>169.88725373152798</v>
      </c>
      <c r="L40" s="184">
        <v>165.87777269727172</v>
      </c>
      <c r="M40" s="184">
        <v>154.35061261602505</v>
      </c>
      <c r="N40" s="194">
        <v>138.8554726628156</v>
      </c>
      <c r="O40" s="228" t="s">
        <v>223</v>
      </c>
      <c r="P40" s="228"/>
      <c r="Q40" s="373" t="s">
        <v>224</v>
      </c>
      <c r="R40" s="373" t="s">
        <v>224</v>
      </c>
      <c r="S40" s="219"/>
    </row>
    <row r="41" spans="1:19" s="19" customFormat="1" ht="37.5" customHeight="1">
      <c r="A41" s="58" t="str">
        <f>Parameters!R38</f>
        <v>E37-E39</v>
      </c>
      <c r="B41" s="202"/>
      <c r="C41" s="221" t="s">
        <v>225</v>
      </c>
      <c r="D41" s="221"/>
      <c r="E41" s="387" t="s">
        <v>643</v>
      </c>
      <c r="F41" s="387"/>
      <c r="G41" s="184">
        <v>2911.239626085958</v>
      </c>
      <c r="H41" s="184">
        <v>2715.7116322466286</v>
      </c>
      <c r="I41" s="184">
        <v>2644.813473287401</v>
      </c>
      <c r="J41" s="184">
        <v>2584.660621475558</v>
      </c>
      <c r="K41" s="184">
        <v>2692.5495007903796</v>
      </c>
      <c r="L41" s="184">
        <v>2390.445636290335</v>
      </c>
      <c r="M41" s="184">
        <v>1823.3371534727817</v>
      </c>
      <c r="N41" s="194">
        <v>1659.8333741706308</v>
      </c>
      <c r="O41" s="228" t="s">
        <v>225</v>
      </c>
      <c r="P41" s="228"/>
      <c r="Q41" s="373" t="s">
        <v>226</v>
      </c>
      <c r="R41" s="373" t="s">
        <v>226</v>
      </c>
      <c r="S41" s="219"/>
    </row>
    <row r="42" spans="1:19" s="18" customFormat="1" ht="20.25" customHeight="1">
      <c r="A42" s="61" t="str">
        <f>Parameters!R39</f>
        <v>F</v>
      </c>
      <c r="B42" s="203"/>
      <c r="C42" s="222" t="s">
        <v>130</v>
      </c>
      <c r="D42" s="222"/>
      <c r="E42" s="386" t="s">
        <v>644</v>
      </c>
      <c r="F42" s="386"/>
      <c r="G42" s="185">
        <v>3285.9209905534317</v>
      </c>
      <c r="H42" s="185">
        <v>3225.4392901636847</v>
      </c>
      <c r="I42" s="185">
        <v>3020.2596475645555</v>
      </c>
      <c r="J42" s="185">
        <v>3072.268591624106</v>
      </c>
      <c r="K42" s="185">
        <v>3527.5883852178977</v>
      </c>
      <c r="L42" s="185">
        <v>3412.5213090603734</v>
      </c>
      <c r="M42" s="185">
        <v>3197.329736360082</v>
      </c>
      <c r="N42" s="193">
        <v>3032.5562627553654</v>
      </c>
      <c r="O42" s="229" t="s">
        <v>130</v>
      </c>
      <c r="P42" s="229"/>
      <c r="Q42" s="372" t="s">
        <v>131</v>
      </c>
      <c r="R42" s="372" t="s">
        <v>131</v>
      </c>
      <c r="S42" s="218"/>
    </row>
    <row r="43" spans="1:19" s="18" customFormat="1" ht="33.75" customHeight="1">
      <c r="A43" s="59" t="str">
        <f>Parameters!R40</f>
        <v>G</v>
      </c>
      <c r="B43" s="203"/>
      <c r="C43" s="222" t="s">
        <v>57</v>
      </c>
      <c r="D43" s="222"/>
      <c r="E43" s="386" t="s">
        <v>645</v>
      </c>
      <c r="F43" s="386"/>
      <c r="G43" s="185">
        <v>4226.047992970271</v>
      </c>
      <c r="H43" s="185">
        <v>4272.9729513814755</v>
      </c>
      <c r="I43" s="185">
        <v>4190.253257470451</v>
      </c>
      <c r="J43" s="185">
        <v>3745.213290026184</v>
      </c>
      <c r="K43" s="185">
        <v>3481.6120332637465</v>
      </c>
      <c r="L43" s="185">
        <v>2906.907509384709</v>
      </c>
      <c r="M43" s="185">
        <v>2747.9190125564255</v>
      </c>
      <c r="N43" s="193">
        <v>2777.0724513114837</v>
      </c>
      <c r="O43" s="229" t="s">
        <v>57</v>
      </c>
      <c r="P43" s="229"/>
      <c r="Q43" s="372" t="s">
        <v>56</v>
      </c>
      <c r="R43" s="372" t="s">
        <v>56</v>
      </c>
      <c r="S43" s="218"/>
    </row>
    <row r="44" spans="1:19" s="18" customFormat="1" ht="24.75" customHeight="1">
      <c r="A44" s="58" t="str">
        <f>Parameters!R41</f>
        <v>G45</v>
      </c>
      <c r="B44" s="202"/>
      <c r="C44" s="221" t="s">
        <v>227</v>
      </c>
      <c r="D44" s="221"/>
      <c r="E44" s="387" t="s">
        <v>646</v>
      </c>
      <c r="F44" s="387"/>
      <c r="G44" s="184">
        <v>402.7975089487228</v>
      </c>
      <c r="H44" s="184">
        <v>432.8848027827623</v>
      </c>
      <c r="I44" s="184">
        <v>430.87387888017815</v>
      </c>
      <c r="J44" s="184">
        <v>396.76221948721013</v>
      </c>
      <c r="K44" s="184">
        <v>380.2358209300943</v>
      </c>
      <c r="L44" s="184">
        <v>332.80571869093046</v>
      </c>
      <c r="M44" s="184">
        <v>300.0095061196157</v>
      </c>
      <c r="N44" s="194">
        <v>308.5895723128302</v>
      </c>
      <c r="O44" s="228" t="s">
        <v>227</v>
      </c>
      <c r="P44" s="228"/>
      <c r="Q44" s="373" t="s">
        <v>228</v>
      </c>
      <c r="R44" s="373" t="s">
        <v>228</v>
      </c>
      <c r="S44" s="218"/>
    </row>
    <row r="45" spans="1:19" s="19" customFormat="1" ht="15" customHeight="1">
      <c r="A45" s="58" t="str">
        <f>Parameters!R42</f>
        <v>G46</v>
      </c>
      <c r="B45" s="202"/>
      <c r="C45" s="221" t="s">
        <v>229</v>
      </c>
      <c r="D45" s="221"/>
      <c r="E45" s="387" t="s">
        <v>647</v>
      </c>
      <c r="F45" s="387"/>
      <c r="G45" s="184">
        <v>1464.29828367827</v>
      </c>
      <c r="H45" s="184">
        <v>1452.9480404995693</v>
      </c>
      <c r="I45" s="184">
        <v>1399.4308878245154</v>
      </c>
      <c r="J45" s="184">
        <v>1228.4535532089776</v>
      </c>
      <c r="K45" s="184">
        <v>1167.2542699215983</v>
      </c>
      <c r="L45" s="184">
        <v>952.128571247064</v>
      </c>
      <c r="M45" s="184">
        <v>913.1887791477595</v>
      </c>
      <c r="N45" s="194">
        <v>941.3116085487154</v>
      </c>
      <c r="O45" s="228" t="s">
        <v>229</v>
      </c>
      <c r="P45" s="228"/>
      <c r="Q45" s="373" t="s">
        <v>230</v>
      </c>
      <c r="R45" s="373" t="s">
        <v>230</v>
      </c>
      <c r="S45" s="219"/>
    </row>
    <row r="46" spans="1:19" s="19" customFormat="1" ht="15" customHeight="1">
      <c r="A46" s="58" t="str">
        <f>Parameters!R43</f>
        <v>G47</v>
      </c>
      <c r="B46" s="202"/>
      <c r="C46" s="221" t="s">
        <v>231</v>
      </c>
      <c r="D46" s="221"/>
      <c r="E46" s="387" t="s">
        <v>583</v>
      </c>
      <c r="F46" s="387"/>
      <c r="G46" s="184">
        <v>2358.952200343277</v>
      </c>
      <c r="H46" s="184">
        <v>2387.1401080991436</v>
      </c>
      <c r="I46" s="184">
        <v>2359.948490765757</v>
      </c>
      <c r="J46" s="184">
        <v>2119.9975173299963</v>
      </c>
      <c r="K46" s="184">
        <v>1934.121942412054</v>
      </c>
      <c r="L46" s="184">
        <v>1621.9732194467147</v>
      </c>
      <c r="M46" s="184">
        <v>1534.7207272890505</v>
      </c>
      <c r="N46" s="194">
        <v>1527.171270449938</v>
      </c>
      <c r="O46" s="228" t="s">
        <v>231</v>
      </c>
      <c r="P46" s="228"/>
      <c r="Q46" s="373" t="s">
        <v>232</v>
      </c>
      <c r="R46" s="373" t="s">
        <v>232</v>
      </c>
      <c r="S46" s="219"/>
    </row>
    <row r="47" spans="1:19" s="19" customFormat="1" ht="20.25" customHeight="1">
      <c r="A47" s="59" t="str">
        <f>Parameters!R44</f>
        <v>H</v>
      </c>
      <c r="B47" s="203"/>
      <c r="C47" s="222" t="s">
        <v>76</v>
      </c>
      <c r="D47" s="222"/>
      <c r="E47" s="386" t="s">
        <v>648</v>
      </c>
      <c r="F47" s="386"/>
      <c r="G47" s="185">
        <v>10628.793329781467</v>
      </c>
      <c r="H47" s="185">
        <v>5475.667375639721</v>
      </c>
      <c r="I47" s="185">
        <v>5497.862637489487</v>
      </c>
      <c r="J47" s="185">
        <v>5408.583404155527</v>
      </c>
      <c r="K47" s="185">
        <v>5345.018619118672</v>
      </c>
      <c r="L47" s="185">
        <v>4811.455666094351</v>
      </c>
      <c r="M47" s="185">
        <v>4655.697749680465</v>
      </c>
      <c r="N47" s="193">
        <v>4912.354883268623</v>
      </c>
      <c r="O47" s="229" t="s">
        <v>76</v>
      </c>
      <c r="P47" s="229"/>
      <c r="Q47" s="372" t="s">
        <v>75</v>
      </c>
      <c r="R47" s="372" t="s">
        <v>75</v>
      </c>
      <c r="S47" s="219"/>
    </row>
    <row r="48" spans="1:19" s="18" customFormat="1" ht="15" customHeight="1">
      <c r="A48" s="58" t="str">
        <f>Parameters!R45</f>
        <v>H49</v>
      </c>
      <c r="B48" s="202"/>
      <c r="C48" s="221" t="s">
        <v>233</v>
      </c>
      <c r="D48" s="221"/>
      <c r="E48" s="387" t="s">
        <v>649</v>
      </c>
      <c r="F48" s="387"/>
      <c r="G48" s="184">
        <v>10168.94097632898</v>
      </c>
      <c r="H48" s="184">
        <v>5037.056321930578</v>
      </c>
      <c r="I48" s="184">
        <v>4990.068522574957</v>
      </c>
      <c r="J48" s="184">
        <v>4937.429900758873</v>
      </c>
      <c r="K48" s="184">
        <v>4885.1062451681655</v>
      </c>
      <c r="L48" s="184">
        <v>4429.773040176082</v>
      </c>
      <c r="M48" s="184">
        <v>4288.881657894447</v>
      </c>
      <c r="N48" s="194">
        <v>4558.93850437327</v>
      </c>
      <c r="O48" s="228" t="s">
        <v>233</v>
      </c>
      <c r="P48" s="228"/>
      <c r="Q48" s="373" t="s">
        <v>234</v>
      </c>
      <c r="R48" s="373" t="s">
        <v>234</v>
      </c>
      <c r="S48" s="218"/>
    </row>
    <row r="49" spans="1:19" s="18" customFormat="1" ht="15" customHeight="1">
      <c r="A49" s="58" t="str">
        <f>Parameters!R46</f>
        <v>H50</v>
      </c>
      <c r="B49" s="202"/>
      <c r="C49" s="221" t="s">
        <v>235</v>
      </c>
      <c r="D49" s="221"/>
      <c r="E49" s="387" t="s">
        <v>650</v>
      </c>
      <c r="F49" s="387"/>
      <c r="G49" s="184">
        <v>38.990095634408256</v>
      </c>
      <c r="H49" s="184">
        <v>26.818114178231678</v>
      </c>
      <c r="I49" s="184">
        <v>23.526560512536154</v>
      </c>
      <c r="J49" s="184">
        <v>22.72106557804718</v>
      </c>
      <c r="K49" s="184">
        <v>21.874029364091054</v>
      </c>
      <c r="L49" s="184">
        <v>22.022952419520852</v>
      </c>
      <c r="M49" s="184">
        <v>20.314227423680805</v>
      </c>
      <c r="N49" s="194">
        <v>20.185347092904017</v>
      </c>
      <c r="O49" s="228" t="s">
        <v>235</v>
      </c>
      <c r="P49" s="228"/>
      <c r="Q49" s="373" t="s">
        <v>133</v>
      </c>
      <c r="R49" s="373" t="s">
        <v>133</v>
      </c>
      <c r="S49" s="218"/>
    </row>
    <row r="50" spans="1:19" s="19" customFormat="1" ht="15" customHeight="1">
      <c r="A50" s="58" t="str">
        <f>Parameters!R47</f>
        <v>H51</v>
      </c>
      <c r="B50" s="202"/>
      <c r="C50" s="221" t="s">
        <v>236</v>
      </c>
      <c r="D50" s="221"/>
      <c r="E50" s="387" t="s">
        <v>651</v>
      </c>
      <c r="F50" s="387"/>
      <c r="G50" s="184">
        <v>44.302017800876605</v>
      </c>
      <c r="H50" s="184">
        <v>47.83094546267805</v>
      </c>
      <c r="I50" s="184">
        <v>50.26328754504413</v>
      </c>
      <c r="J50" s="184">
        <v>55.58013399103906</v>
      </c>
      <c r="K50" s="184">
        <v>65.8141874902212</v>
      </c>
      <c r="L50" s="184">
        <v>50.180282976518725</v>
      </c>
      <c r="M50" s="184">
        <v>58.14646101924266</v>
      </c>
      <c r="N50" s="194">
        <v>51.66936950443967</v>
      </c>
      <c r="O50" s="228" t="s">
        <v>236</v>
      </c>
      <c r="P50" s="228"/>
      <c r="Q50" s="373" t="s">
        <v>134</v>
      </c>
      <c r="R50" s="373" t="s">
        <v>134</v>
      </c>
      <c r="S50" s="219"/>
    </row>
    <row r="51" spans="1:19" s="19" customFormat="1" ht="15" customHeight="1">
      <c r="A51" s="58" t="str">
        <f>Parameters!R48</f>
        <v>H52</v>
      </c>
      <c r="B51" s="202"/>
      <c r="C51" s="221" t="s">
        <v>237</v>
      </c>
      <c r="D51" s="221"/>
      <c r="E51" s="387" t="s">
        <v>652</v>
      </c>
      <c r="F51" s="387"/>
      <c r="G51" s="184">
        <v>190.1278150037779</v>
      </c>
      <c r="H51" s="184">
        <v>156.84231984882678</v>
      </c>
      <c r="I51" s="184">
        <v>236.01399051944026</v>
      </c>
      <c r="J51" s="184">
        <v>216.85735651902587</v>
      </c>
      <c r="K51" s="184">
        <v>209.24532206525288</v>
      </c>
      <c r="L51" s="184">
        <v>179.5881465674143</v>
      </c>
      <c r="M51" s="184">
        <v>173.54778291318866</v>
      </c>
      <c r="N51" s="194">
        <v>172.92888484213125</v>
      </c>
      <c r="O51" s="228" t="s">
        <v>237</v>
      </c>
      <c r="P51" s="228"/>
      <c r="Q51" s="373" t="s">
        <v>238</v>
      </c>
      <c r="R51" s="373" t="s">
        <v>238</v>
      </c>
      <c r="S51" s="219"/>
    </row>
    <row r="52" spans="1:19" s="19" customFormat="1" ht="15" customHeight="1">
      <c r="A52" s="58" t="str">
        <f>Parameters!R49</f>
        <v>H53</v>
      </c>
      <c r="B52" s="202"/>
      <c r="C52" s="221" t="s">
        <v>239</v>
      </c>
      <c r="D52" s="221"/>
      <c r="E52" s="387" t="s">
        <v>653</v>
      </c>
      <c r="F52" s="387"/>
      <c r="G52" s="184">
        <v>186.4324250134228</v>
      </c>
      <c r="H52" s="184">
        <v>207.11967421940665</v>
      </c>
      <c r="I52" s="184">
        <v>197.99027633750927</v>
      </c>
      <c r="J52" s="184">
        <v>175.99494730854065</v>
      </c>
      <c r="K52" s="184">
        <v>162.97883503094067</v>
      </c>
      <c r="L52" s="184">
        <v>129.8912439548148</v>
      </c>
      <c r="M52" s="184">
        <v>114.80762042990628</v>
      </c>
      <c r="N52" s="194">
        <v>108.63277745587848</v>
      </c>
      <c r="O52" s="228" t="s">
        <v>239</v>
      </c>
      <c r="P52" s="228"/>
      <c r="Q52" s="373" t="s">
        <v>240</v>
      </c>
      <c r="R52" s="373" t="s">
        <v>240</v>
      </c>
      <c r="S52" s="219"/>
    </row>
    <row r="53" spans="1:19" s="18" customFormat="1" ht="34.5" customHeight="1">
      <c r="A53" s="59" t="str">
        <f>Parameters!R50</f>
        <v>I</v>
      </c>
      <c r="B53" s="203"/>
      <c r="C53" s="222" t="s">
        <v>132</v>
      </c>
      <c r="D53" s="222"/>
      <c r="E53" s="386" t="s">
        <v>654</v>
      </c>
      <c r="F53" s="386"/>
      <c r="G53" s="185">
        <v>507.5618151752943</v>
      </c>
      <c r="H53" s="185">
        <v>495.0335720228595</v>
      </c>
      <c r="I53" s="185">
        <v>454.4178536035289</v>
      </c>
      <c r="J53" s="185">
        <v>412.0289773861491</v>
      </c>
      <c r="K53" s="185">
        <v>404.11105526738277</v>
      </c>
      <c r="L53" s="185">
        <v>335.2223477791447</v>
      </c>
      <c r="M53" s="185">
        <v>313.96135204999484</v>
      </c>
      <c r="N53" s="193">
        <v>315.3206179197025</v>
      </c>
      <c r="O53" s="229" t="s">
        <v>132</v>
      </c>
      <c r="P53" s="229"/>
      <c r="Q53" s="372" t="s">
        <v>241</v>
      </c>
      <c r="R53" s="372" t="s">
        <v>241</v>
      </c>
      <c r="S53" s="218"/>
    </row>
    <row r="54" spans="1:19" s="18" customFormat="1" ht="21" customHeight="1">
      <c r="A54" s="59" t="str">
        <f>Parameters!R51</f>
        <v>J</v>
      </c>
      <c r="B54" s="203"/>
      <c r="C54" s="222" t="s">
        <v>78</v>
      </c>
      <c r="D54" s="222"/>
      <c r="E54" s="386" t="s">
        <v>655</v>
      </c>
      <c r="F54" s="386"/>
      <c r="G54" s="185">
        <v>430.697703375905</v>
      </c>
      <c r="H54" s="185">
        <v>469.7427479472362</v>
      </c>
      <c r="I54" s="185">
        <v>498.0603433346175</v>
      </c>
      <c r="J54" s="185">
        <v>432.6737977267604</v>
      </c>
      <c r="K54" s="185">
        <v>424.89159478433436</v>
      </c>
      <c r="L54" s="185">
        <v>371.0347633091951</v>
      </c>
      <c r="M54" s="185">
        <v>368.7966136679562</v>
      </c>
      <c r="N54" s="193">
        <v>397.36664003941337</v>
      </c>
      <c r="O54" s="229" t="s">
        <v>78</v>
      </c>
      <c r="P54" s="229"/>
      <c r="Q54" s="372" t="s">
        <v>77</v>
      </c>
      <c r="R54" s="372" t="s">
        <v>77</v>
      </c>
      <c r="S54" s="218"/>
    </row>
    <row r="55" spans="1:19" s="18" customFormat="1" ht="37.5" customHeight="1">
      <c r="A55" s="60" t="str">
        <f>Parameters!R52</f>
        <v>J58-J60</v>
      </c>
      <c r="B55" s="204"/>
      <c r="C55" s="223" t="s">
        <v>69</v>
      </c>
      <c r="D55" s="223"/>
      <c r="E55" s="388" t="s">
        <v>656</v>
      </c>
      <c r="F55" s="388"/>
      <c r="G55" s="238">
        <v>118.60998862282256</v>
      </c>
      <c r="H55" s="238">
        <v>160.5673249452364</v>
      </c>
      <c r="I55" s="238">
        <v>148.53759662861768</v>
      </c>
      <c r="J55" s="238">
        <v>122.30754907673057</v>
      </c>
      <c r="K55" s="238">
        <v>117.53936289005765</v>
      </c>
      <c r="L55" s="238">
        <v>93.11693828000173</v>
      </c>
      <c r="M55" s="238">
        <v>89.64607039891743</v>
      </c>
      <c r="N55" s="239">
        <v>87.46235180039861</v>
      </c>
      <c r="O55" s="230" t="s">
        <v>69</v>
      </c>
      <c r="P55" s="230"/>
      <c r="Q55" s="375" t="s">
        <v>68</v>
      </c>
      <c r="R55" s="375" t="s">
        <v>68</v>
      </c>
      <c r="S55" s="218"/>
    </row>
    <row r="56" spans="1:19" s="19" customFormat="1" ht="15" customHeight="1">
      <c r="A56" s="58" t="str">
        <f>Parameters!R53</f>
        <v>J58</v>
      </c>
      <c r="B56" s="202"/>
      <c r="C56" s="221" t="s">
        <v>242</v>
      </c>
      <c r="D56" s="221"/>
      <c r="E56" s="387" t="s">
        <v>584</v>
      </c>
      <c r="F56" s="387"/>
      <c r="G56" s="184">
        <v>76.89675128114213</v>
      </c>
      <c r="H56" s="184">
        <v>104.10408979965878</v>
      </c>
      <c r="I56" s="184">
        <v>98.19560189494956</v>
      </c>
      <c r="J56" s="184">
        <v>77.72167657641886</v>
      </c>
      <c r="K56" s="184">
        <v>74.06439469063616</v>
      </c>
      <c r="L56" s="184">
        <v>57.39220090281173</v>
      </c>
      <c r="M56" s="184">
        <v>54.09038883731489</v>
      </c>
      <c r="N56" s="194">
        <v>49.80298894902744</v>
      </c>
      <c r="O56" s="228" t="s">
        <v>242</v>
      </c>
      <c r="P56" s="228"/>
      <c r="Q56" s="373" t="s">
        <v>243</v>
      </c>
      <c r="R56" s="373" t="s">
        <v>243</v>
      </c>
      <c r="S56" s="219"/>
    </row>
    <row r="57" spans="1:19" s="19" customFormat="1" ht="37.5" customHeight="1">
      <c r="A57" s="58" t="str">
        <f>Parameters!R54</f>
        <v>J59_J60</v>
      </c>
      <c r="B57" s="202"/>
      <c r="C57" s="221" t="s">
        <v>244</v>
      </c>
      <c r="D57" s="221"/>
      <c r="E57" s="387" t="s">
        <v>657</v>
      </c>
      <c r="F57" s="387"/>
      <c r="G57" s="184">
        <v>41.713237341680426</v>
      </c>
      <c r="H57" s="184">
        <v>56.46323514557764</v>
      </c>
      <c r="I57" s="184">
        <v>50.3419947336681</v>
      </c>
      <c r="J57" s="184">
        <v>44.585872500311716</v>
      </c>
      <c r="K57" s="184">
        <v>43.47496819942148</v>
      </c>
      <c r="L57" s="184">
        <v>35.72473737719001</v>
      </c>
      <c r="M57" s="184">
        <v>35.55568156160253</v>
      </c>
      <c r="N57" s="194">
        <v>37.65936285137118</v>
      </c>
      <c r="O57" s="228" t="s">
        <v>244</v>
      </c>
      <c r="P57" s="228"/>
      <c r="Q57" s="373" t="s">
        <v>245</v>
      </c>
      <c r="R57" s="373" t="s">
        <v>245</v>
      </c>
      <c r="S57" s="219"/>
    </row>
    <row r="58" spans="1:19" s="19" customFormat="1" ht="15" customHeight="1">
      <c r="A58" s="60" t="str">
        <f>Parameters!R55</f>
        <v>J61</v>
      </c>
      <c r="B58" s="204"/>
      <c r="C58" s="223" t="s">
        <v>246</v>
      </c>
      <c r="D58" s="223"/>
      <c r="E58" s="388" t="s">
        <v>658</v>
      </c>
      <c r="F58" s="388"/>
      <c r="G58" s="238">
        <v>140.24005013398178</v>
      </c>
      <c r="H58" s="238">
        <v>121.74885078265177</v>
      </c>
      <c r="I58" s="238">
        <v>148.34618219997253</v>
      </c>
      <c r="J58" s="238">
        <v>149.1978612850898</v>
      </c>
      <c r="K58" s="238">
        <v>87.6666198310036</v>
      </c>
      <c r="L58" s="238">
        <v>117.71066015733868</v>
      </c>
      <c r="M58" s="238">
        <v>111.80666687126802</v>
      </c>
      <c r="N58" s="239">
        <v>115.98243939683921</v>
      </c>
      <c r="O58" s="230" t="s">
        <v>246</v>
      </c>
      <c r="P58" s="230"/>
      <c r="Q58" s="375" t="s">
        <v>247</v>
      </c>
      <c r="R58" s="375" t="s">
        <v>247</v>
      </c>
      <c r="S58" s="219"/>
    </row>
    <row r="59" spans="1:19" s="18" customFormat="1" ht="37.5" customHeight="1">
      <c r="A59" s="60" t="str">
        <f>Parameters!R56</f>
        <v>J62_J63</v>
      </c>
      <c r="B59" s="204"/>
      <c r="C59" s="223" t="s">
        <v>249</v>
      </c>
      <c r="D59" s="223"/>
      <c r="E59" s="388" t="s">
        <v>659</v>
      </c>
      <c r="F59" s="388"/>
      <c r="G59" s="238">
        <v>171.84766461910067</v>
      </c>
      <c r="H59" s="238">
        <v>187.42657221934797</v>
      </c>
      <c r="I59" s="238">
        <v>201.17656450602732</v>
      </c>
      <c r="J59" s="238">
        <v>161.16838736494003</v>
      </c>
      <c r="K59" s="238">
        <v>219.68561206327314</v>
      </c>
      <c r="L59" s="238">
        <v>160.2071648718547</v>
      </c>
      <c r="M59" s="238">
        <v>167.34387639777074</v>
      </c>
      <c r="N59" s="239">
        <v>193.9218488421755</v>
      </c>
      <c r="O59" s="230" t="s">
        <v>249</v>
      </c>
      <c r="P59" s="230"/>
      <c r="Q59" s="375" t="s">
        <v>248</v>
      </c>
      <c r="R59" s="375" t="s">
        <v>248</v>
      </c>
      <c r="S59" s="218"/>
    </row>
    <row r="60" spans="1:19" s="18" customFormat="1" ht="20.25" customHeight="1">
      <c r="A60" s="59" t="str">
        <f>Parameters!R57</f>
        <v>K</v>
      </c>
      <c r="B60" s="203"/>
      <c r="C60" s="222" t="s">
        <v>80</v>
      </c>
      <c r="D60" s="222"/>
      <c r="E60" s="386" t="s">
        <v>660</v>
      </c>
      <c r="F60" s="386"/>
      <c r="G60" s="185">
        <v>642.9978583218144</v>
      </c>
      <c r="H60" s="185">
        <v>654.6206324690407</v>
      </c>
      <c r="I60" s="185">
        <v>646.7893543918804</v>
      </c>
      <c r="J60" s="185">
        <v>600.7816205003093</v>
      </c>
      <c r="K60" s="185">
        <v>573.0171041498988</v>
      </c>
      <c r="L60" s="185">
        <v>482.46547576790897</v>
      </c>
      <c r="M60" s="185">
        <v>450.4106829982759</v>
      </c>
      <c r="N60" s="193">
        <v>438.01785643383175</v>
      </c>
      <c r="O60" s="229" t="s">
        <v>80</v>
      </c>
      <c r="P60" s="229"/>
      <c r="Q60" s="372" t="s">
        <v>79</v>
      </c>
      <c r="R60" s="372" t="s">
        <v>79</v>
      </c>
      <c r="S60" s="218"/>
    </row>
    <row r="61" spans="1:19" s="19" customFormat="1" ht="15" customHeight="1">
      <c r="A61" s="58" t="str">
        <f>Parameters!R58</f>
        <v>K64</v>
      </c>
      <c r="B61" s="202"/>
      <c r="C61" s="221" t="s">
        <v>250</v>
      </c>
      <c r="D61" s="221"/>
      <c r="E61" s="387" t="s">
        <v>661</v>
      </c>
      <c r="F61" s="387"/>
      <c r="G61" s="184">
        <v>432.8763391764888</v>
      </c>
      <c r="H61" s="184">
        <v>457.7835210587631</v>
      </c>
      <c r="I61" s="184">
        <v>449.82390731604585</v>
      </c>
      <c r="J61" s="184">
        <v>412.5494350417948</v>
      </c>
      <c r="K61" s="184">
        <v>392.1357179180985</v>
      </c>
      <c r="L61" s="184">
        <v>331.9220873066344</v>
      </c>
      <c r="M61" s="184">
        <v>310.5955370784636</v>
      </c>
      <c r="N61" s="194">
        <v>292.7342482106419</v>
      </c>
      <c r="O61" s="228" t="s">
        <v>250</v>
      </c>
      <c r="P61" s="228"/>
      <c r="Q61" s="373" t="s">
        <v>251</v>
      </c>
      <c r="R61" s="373" t="s">
        <v>251</v>
      </c>
      <c r="S61" s="219"/>
    </row>
    <row r="62" spans="1:19" s="19" customFormat="1" ht="24.75" customHeight="1">
      <c r="A62" s="58" t="str">
        <f>Parameters!R59</f>
        <v>K65</v>
      </c>
      <c r="B62" s="202"/>
      <c r="C62" s="221" t="s">
        <v>253</v>
      </c>
      <c r="D62" s="221"/>
      <c r="E62" s="387" t="s">
        <v>662</v>
      </c>
      <c r="F62" s="387"/>
      <c r="G62" s="184">
        <v>61.30866606362287</v>
      </c>
      <c r="H62" s="184">
        <v>63.325086638963796</v>
      </c>
      <c r="I62" s="184">
        <v>61.06120273779515</v>
      </c>
      <c r="J62" s="184">
        <v>56.382912694946725</v>
      </c>
      <c r="K62" s="184">
        <v>53.51837629679436</v>
      </c>
      <c r="L62" s="184">
        <v>44.19115901277057</v>
      </c>
      <c r="M62" s="184">
        <v>38.25489851926707</v>
      </c>
      <c r="N62" s="194">
        <v>37.1282276150324</v>
      </c>
      <c r="O62" s="228" t="s">
        <v>253</v>
      </c>
      <c r="P62" s="228"/>
      <c r="Q62" s="373" t="s">
        <v>252</v>
      </c>
      <c r="R62" s="373" t="s">
        <v>252</v>
      </c>
      <c r="S62" s="219"/>
    </row>
    <row r="63" spans="1:19" s="19" customFormat="1" ht="15" customHeight="1">
      <c r="A63" s="58" t="str">
        <f>Parameters!R60</f>
        <v>K66</v>
      </c>
      <c r="B63" s="202"/>
      <c r="C63" s="221" t="s">
        <v>255</v>
      </c>
      <c r="D63" s="221"/>
      <c r="E63" s="387" t="s">
        <v>663</v>
      </c>
      <c r="F63" s="387"/>
      <c r="G63" s="184">
        <v>148.81285308170277</v>
      </c>
      <c r="H63" s="184">
        <v>133.51202477131378</v>
      </c>
      <c r="I63" s="184">
        <v>135.90424433803935</v>
      </c>
      <c r="J63" s="184">
        <v>131.8492727635677</v>
      </c>
      <c r="K63" s="184">
        <v>127.36300993500595</v>
      </c>
      <c r="L63" s="184">
        <v>106.35222944850398</v>
      </c>
      <c r="M63" s="184">
        <v>101.56024740054521</v>
      </c>
      <c r="N63" s="194">
        <v>108.15538060815743</v>
      </c>
      <c r="O63" s="228" t="s">
        <v>255</v>
      </c>
      <c r="P63" s="228"/>
      <c r="Q63" s="373" t="s">
        <v>254</v>
      </c>
      <c r="R63" s="373" t="s">
        <v>254</v>
      </c>
      <c r="S63" s="219"/>
    </row>
    <row r="64" spans="1:19" s="19" customFormat="1" ht="20.25" customHeight="1">
      <c r="A64" s="59" t="str">
        <f>Parameters!R61</f>
        <v>L</v>
      </c>
      <c r="B64" s="203"/>
      <c r="C64" s="222" t="s">
        <v>135</v>
      </c>
      <c r="D64" s="222"/>
      <c r="E64" s="386" t="s">
        <v>585</v>
      </c>
      <c r="F64" s="386"/>
      <c r="G64" s="185">
        <v>356.050825570729</v>
      </c>
      <c r="H64" s="185">
        <v>378.5781</v>
      </c>
      <c r="I64" s="185">
        <v>375.172280144447</v>
      </c>
      <c r="J64" s="185">
        <v>343.849</v>
      </c>
      <c r="K64" s="185">
        <v>320.1115</v>
      </c>
      <c r="L64" s="185">
        <v>272.8969</v>
      </c>
      <c r="M64" s="185">
        <v>257.4381</v>
      </c>
      <c r="N64" s="193">
        <v>256.7883</v>
      </c>
      <c r="O64" s="229" t="s">
        <v>135</v>
      </c>
      <c r="P64" s="229"/>
      <c r="Q64" s="372" t="s">
        <v>116</v>
      </c>
      <c r="R64" s="372" t="s">
        <v>116</v>
      </c>
      <c r="S64" s="219"/>
    </row>
    <row r="65" spans="1:19" s="19" customFormat="1" ht="21" customHeight="1">
      <c r="A65" s="59" t="str">
        <f>Parameters!R63</f>
        <v>M</v>
      </c>
      <c r="B65" s="203"/>
      <c r="C65" s="222" t="s">
        <v>81</v>
      </c>
      <c r="D65" s="222"/>
      <c r="E65" s="386" t="s">
        <v>586</v>
      </c>
      <c r="F65" s="386"/>
      <c r="G65" s="185">
        <v>873.2206547209476</v>
      </c>
      <c r="H65" s="185">
        <v>941.4460248925827</v>
      </c>
      <c r="I65" s="185">
        <v>921.2776450689908</v>
      </c>
      <c r="J65" s="185">
        <v>899.0038571852735</v>
      </c>
      <c r="K65" s="185">
        <v>853.2878863524843</v>
      </c>
      <c r="L65" s="185">
        <v>758.003660929626</v>
      </c>
      <c r="M65" s="185">
        <v>743.2189105741505</v>
      </c>
      <c r="N65" s="193">
        <v>769.4662395887152</v>
      </c>
      <c r="O65" s="229" t="s">
        <v>81</v>
      </c>
      <c r="P65" s="229"/>
      <c r="Q65" s="372" t="s">
        <v>82</v>
      </c>
      <c r="R65" s="372" t="s">
        <v>82</v>
      </c>
      <c r="S65" s="219"/>
    </row>
    <row r="66" spans="1:19" s="19" customFormat="1" ht="54.75" customHeight="1">
      <c r="A66" s="60" t="str">
        <f>Parameters!R64</f>
        <v>M69-M71</v>
      </c>
      <c r="B66" s="204"/>
      <c r="C66" s="223" t="s">
        <v>71</v>
      </c>
      <c r="D66" s="223"/>
      <c r="E66" s="388" t="s">
        <v>587</v>
      </c>
      <c r="F66" s="388"/>
      <c r="G66" s="238">
        <v>586.0910968090443</v>
      </c>
      <c r="H66" s="238">
        <v>635.9956069869926</v>
      </c>
      <c r="I66" s="238">
        <v>634.7302453872373</v>
      </c>
      <c r="J66" s="238">
        <v>603.730880548968</v>
      </c>
      <c r="K66" s="238">
        <v>591.7476338494573</v>
      </c>
      <c r="L66" s="238">
        <v>543.3922022079048</v>
      </c>
      <c r="M66" s="238">
        <v>540.2335028705672</v>
      </c>
      <c r="N66" s="239">
        <v>546.7168695780066</v>
      </c>
      <c r="O66" s="230" t="s">
        <v>71</v>
      </c>
      <c r="P66" s="230"/>
      <c r="Q66" s="375" t="s">
        <v>70</v>
      </c>
      <c r="R66" s="375" t="s">
        <v>70</v>
      </c>
      <c r="S66" s="219"/>
    </row>
    <row r="67" spans="1:19" s="18" customFormat="1" ht="24.75" customHeight="1">
      <c r="A67" s="58" t="str">
        <f>Parameters!R65</f>
        <v>M69_M70</v>
      </c>
      <c r="B67" s="202"/>
      <c r="C67" s="221" t="s">
        <v>258</v>
      </c>
      <c r="D67" s="221"/>
      <c r="E67" s="387" t="s">
        <v>588</v>
      </c>
      <c r="F67" s="387"/>
      <c r="G67" s="184">
        <v>368.74597058793404</v>
      </c>
      <c r="H67" s="184">
        <v>400.14396851431934</v>
      </c>
      <c r="I67" s="184">
        <v>405.0329310130864</v>
      </c>
      <c r="J67" s="184">
        <v>380.10757450654853</v>
      </c>
      <c r="K67" s="184">
        <v>385.42808579558795</v>
      </c>
      <c r="L67" s="184">
        <v>362.6313603459829</v>
      </c>
      <c r="M67" s="184">
        <v>365.2452117493825</v>
      </c>
      <c r="N67" s="194">
        <v>371.37975508781676</v>
      </c>
      <c r="O67" s="228" t="s">
        <v>258</v>
      </c>
      <c r="P67" s="228"/>
      <c r="Q67" s="373" t="s">
        <v>257</v>
      </c>
      <c r="R67" s="373" t="s">
        <v>257</v>
      </c>
      <c r="S67" s="218"/>
    </row>
    <row r="68" spans="1:19" s="18" customFormat="1" ht="15" customHeight="1">
      <c r="A68" s="58" t="str">
        <f>Parameters!R66</f>
        <v>M71</v>
      </c>
      <c r="B68" s="202"/>
      <c r="C68" s="221" t="s">
        <v>260</v>
      </c>
      <c r="D68" s="221"/>
      <c r="E68" s="387" t="s">
        <v>589</v>
      </c>
      <c r="F68" s="387"/>
      <c r="G68" s="184">
        <v>217.34512622111032</v>
      </c>
      <c r="H68" s="184">
        <v>235.85163847267327</v>
      </c>
      <c r="I68" s="184">
        <v>229.697314374151</v>
      </c>
      <c r="J68" s="184">
        <v>223.62330604241944</v>
      </c>
      <c r="K68" s="184">
        <v>206.3195480538693</v>
      </c>
      <c r="L68" s="184">
        <v>180.76084186192185</v>
      </c>
      <c r="M68" s="184">
        <v>174.98829112118466</v>
      </c>
      <c r="N68" s="194">
        <v>175.3371144901898</v>
      </c>
      <c r="O68" s="228" t="s">
        <v>260</v>
      </c>
      <c r="P68" s="228"/>
      <c r="Q68" s="373" t="s">
        <v>259</v>
      </c>
      <c r="R68" s="373" t="s">
        <v>259</v>
      </c>
      <c r="S68" s="218"/>
    </row>
    <row r="69" spans="1:19" s="18" customFormat="1" ht="15" customHeight="1">
      <c r="A69" s="60" t="str">
        <f>Parameters!R67</f>
        <v>M72</v>
      </c>
      <c r="B69" s="204"/>
      <c r="C69" s="223" t="s">
        <v>261</v>
      </c>
      <c r="D69" s="223"/>
      <c r="E69" s="388" t="s">
        <v>590</v>
      </c>
      <c r="F69" s="388"/>
      <c r="G69" s="238">
        <v>99.77552973959189</v>
      </c>
      <c r="H69" s="238">
        <v>102.14356080154843</v>
      </c>
      <c r="I69" s="238">
        <v>103.36379146836799</v>
      </c>
      <c r="J69" s="238">
        <v>93.50889213100395</v>
      </c>
      <c r="K69" s="238">
        <v>91.51735827199506</v>
      </c>
      <c r="L69" s="238">
        <v>78.39522842628836</v>
      </c>
      <c r="M69" s="238">
        <v>70.8752763266273</v>
      </c>
      <c r="N69" s="239">
        <v>71.78698881358144</v>
      </c>
      <c r="O69" s="230" t="s">
        <v>261</v>
      </c>
      <c r="P69" s="230"/>
      <c r="Q69" s="375" t="s">
        <v>262</v>
      </c>
      <c r="R69" s="375" t="s">
        <v>262</v>
      </c>
      <c r="S69" s="218"/>
    </row>
    <row r="70" spans="1:19" s="18" customFormat="1" ht="25.5" customHeight="1">
      <c r="A70" s="60" t="str">
        <f>Parameters!R68</f>
        <v>M73-M75</v>
      </c>
      <c r="B70" s="204"/>
      <c r="C70" s="223" t="s">
        <v>73</v>
      </c>
      <c r="D70" s="223"/>
      <c r="E70" s="388" t="s">
        <v>591</v>
      </c>
      <c r="F70" s="388"/>
      <c r="G70" s="238">
        <v>187.35402817231142</v>
      </c>
      <c r="H70" s="238">
        <v>203.3068571040417</v>
      </c>
      <c r="I70" s="238">
        <v>183.18360821338547</v>
      </c>
      <c r="J70" s="238">
        <v>201.76408450530164</v>
      </c>
      <c r="K70" s="238">
        <v>170.0228942310319</v>
      </c>
      <c r="L70" s="238">
        <v>136.21623029543287</v>
      </c>
      <c r="M70" s="238">
        <v>132.11013137695605</v>
      </c>
      <c r="N70" s="239">
        <v>150.96238119712726</v>
      </c>
      <c r="O70" s="230" t="s">
        <v>73</v>
      </c>
      <c r="P70" s="230"/>
      <c r="Q70" s="375" t="s">
        <v>72</v>
      </c>
      <c r="R70" s="375" t="s">
        <v>72</v>
      </c>
      <c r="S70" s="218"/>
    </row>
    <row r="71" spans="1:19" s="18" customFormat="1" ht="15" customHeight="1">
      <c r="A71" s="58" t="str">
        <f>Parameters!R69</f>
        <v>M73</v>
      </c>
      <c r="B71" s="202"/>
      <c r="C71" s="221" t="s">
        <v>263</v>
      </c>
      <c r="D71" s="221"/>
      <c r="E71" s="387" t="s">
        <v>592</v>
      </c>
      <c r="F71" s="387"/>
      <c r="G71" s="184">
        <v>111.29226745819078</v>
      </c>
      <c r="H71" s="184">
        <v>120.76858628359662</v>
      </c>
      <c r="I71" s="184">
        <v>115.04007161572066</v>
      </c>
      <c r="J71" s="184">
        <v>111.89839596381732</v>
      </c>
      <c r="K71" s="184">
        <v>100.89820319638645</v>
      </c>
      <c r="L71" s="184">
        <v>82.10922018260857</v>
      </c>
      <c r="M71" s="184">
        <v>79.07518939492999</v>
      </c>
      <c r="N71" s="194">
        <v>88.39964927629057</v>
      </c>
      <c r="O71" s="228" t="s">
        <v>263</v>
      </c>
      <c r="P71" s="228"/>
      <c r="Q71" s="373" t="s">
        <v>264</v>
      </c>
      <c r="R71" s="373" t="s">
        <v>264</v>
      </c>
      <c r="S71" s="218"/>
    </row>
    <row r="72" spans="1:19" s="19" customFormat="1" ht="15" customHeight="1">
      <c r="A72" s="58" t="str">
        <f>Parameters!R70</f>
        <v>M74_M75</v>
      </c>
      <c r="B72" s="202"/>
      <c r="C72" s="221" t="s">
        <v>266</v>
      </c>
      <c r="D72" s="221"/>
      <c r="E72" s="387" t="s">
        <v>593</v>
      </c>
      <c r="F72" s="387"/>
      <c r="G72" s="184">
        <v>76.06176071412065</v>
      </c>
      <c r="H72" s="184">
        <v>82.53827082044509</v>
      </c>
      <c r="I72" s="184">
        <v>68.14353659766482</v>
      </c>
      <c r="J72" s="184">
        <v>89.86568854148432</v>
      </c>
      <c r="K72" s="184">
        <v>69.12469103464545</v>
      </c>
      <c r="L72" s="184">
        <v>54.10701011282431</v>
      </c>
      <c r="M72" s="184">
        <v>53.034941982026055</v>
      </c>
      <c r="N72" s="194">
        <v>62.562731920836676</v>
      </c>
      <c r="O72" s="228" t="s">
        <v>266</v>
      </c>
      <c r="P72" s="228"/>
      <c r="Q72" s="373" t="s">
        <v>265</v>
      </c>
      <c r="R72" s="373" t="s">
        <v>265</v>
      </c>
      <c r="S72" s="219"/>
    </row>
    <row r="73" spans="1:19" s="19" customFormat="1" ht="33.75" customHeight="1">
      <c r="A73" s="59" t="str">
        <f>Parameters!R71</f>
        <v>N</v>
      </c>
      <c r="B73" s="203"/>
      <c r="C73" s="222" t="s">
        <v>83</v>
      </c>
      <c r="D73" s="222"/>
      <c r="E73" s="386" t="s">
        <v>594</v>
      </c>
      <c r="F73" s="386"/>
      <c r="G73" s="185">
        <v>691.9617756940215</v>
      </c>
      <c r="H73" s="185">
        <v>736.5707445900526</v>
      </c>
      <c r="I73" s="185">
        <v>788.0532027319832</v>
      </c>
      <c r="J73" s="185">
        <v>718.0580789057984</v>
      </c>
      <c r="K73" s="185">
        <v>697.6626210709683</v>
      </c>
      <c r="L73" s="185">
        <v>607.2109377211548</v>
      </c>
      <c r="M73" s="185">
        <v>586.8410765029813</v>
      </c>
      <c r="N73" s="193">
        <v>625.0811872124139</v>
      </c>
      <c r="O73" s="229" t="s">
        <v>83</v>
      </c>
      <c r="P73" s="229"/>
      <c r="Q73" s="372" t="s">
        <v>84</v>
      </c>
      <c r="R73" s="372" t="s">
        <v>84</v>
      </c>
      <c r="S73" s="219"/>
    </row>
    <row r="74" spans="1:19" s="19" customFormat="1" ht="15" customHeight="1">
      <c r="A74" s="58" t="str">
        <f>Parameters!R72</f>
        <v>N77</v>
      </c>
      <c r="B74" s="202"/>
      <c r="C74" s="221" t="s">
        <v>268</v>
      </c>
      <c r="D74" s="221"/>
      <c r="E74" s="387" t="s">
        <v>595</v>
      </c>
      <c r="F74" s="387"/>
      <c r="G74" s="184">
        <v>28.731976845426498</v>
      </c>
      <c r="H74" s="184">
        <v>30.58425237052122</v>
      </c>
      <c r="I74" s="184">
        <v>34.64601158476779</v>
      </c>
      <c r="J74" s="184">
        <v>31.40094522395495</v>
      </c>
      <c r="K74" s="184">
        <v>34.52544534060965</v>
      </c>
      <c r="L74" s="184">
        <v>27.89535232098566</v>
      </c>
      <c r="M74" s="184">
        <v>28.32662810061699</v>
      </c>
      <c r="N74" s="194">
        <v>33.24656633487183</v>
      </c>
      <c r="O74" s="228" t="s">
        <v>268</v>
      </c>
      <c r="P74" s="228"/>
      <c r="Q74" s="373" t="s">
        <v>267</v>
      </c>
      <c r="R74" s="373" t="s">
        <v>267</v>
      </c>
      <c r="S74" s="219"/>
    </row>
    <row r="75" spans="1:19" s="19" customFormat="1" ht="15" customHeight="1">
      <c r="A75" s="58" t="str">
        <f>Parameters!R73</f>
        <v>N78</v>
      </c>
      <c r="B75" s="202"/>
      <c r="C75" s="221" t="s">
        <v>269</v>
      </c>
      <c r="D75" s="221"/>
      <c r="E75" s="387" t="s">
        <v>596</v>
      </c>
      <c r="F75" s="387"/>
      <c r="G75" s="184">
        <v>119.90074952802982</v>
      </c>
      <c r="H75" s="184">
        <v>127.63043777698279</v>
      </c>
      <c r="I75" s="184">
        <v>155.04568720255196</v>
      </c>
      <c r="J75" s="184">
        <v>170.88359693699238</v>
      </c>
      <c r="K75" s="184">
        <v>179.53493978373643</v>
      </c>
      <c r="L75" s="184">
        <v>173.86440715099752</v>
      </c>
      <c r="M75" s="184">
        <v>193.84998492263827</v>
      </c>
      <c r="N75" s="194">
        <v>215.12476747681956</v>
      </c>
      <c r="O75" s="228" t="s">
        <v>269</v>
      </c>
      <c r="P75" s="228"/>
      <c r="Q75" s="373" t="s">
        <v>270</v>
      </c>
      <c r="R75" s="373" t="s">
        <v>270</v>
      </c>
      <c r="S75" s="219"/>
    </row>
    <row r="76" spans="1:19" s="19" customFormat="1" ht="25.5" customHeight="1">
      <c r="A76" s="58" t="str">
        <f>Parameters!R74</f>
        <v>N79</v>
      </c>
      <c r="B76" s="202"/>
      <c r="C76" s="221" t="s">
        <v>272</v>
      </c>
      <c r="D76" s="221"/>
      <c r="E76" s="387" t="s">
        <v>597</v>
      </c>
      <c r="F76" s="387"/>
      <c r="G76" s="184">
        <v>33.70481899175033</v>
      </c>
      <c r="H76" s="184">
        <v>35.87768066541913</v>
      </c>
      <c r="I76" s="184">
        <v>36.17732701392879</v>
      </c>
      <c r="J76" s="184">
        <v>29.66608637180274</v>
      </c>
      <c r="K76" s="184">
        <v>30.42214569011538</v>
      </c>
      <c r="L76" s="184">
        <v>21.503066989008495</v>
      </c>
      <c r="M76" s="184">
        <v>20.717563271877914</v>
      </c>
      <c r="N76" s="194">
        <v>21.539095995997286</v>
      </c>
      <c r="O76" s="228" t="s">
        <v>272</v>
      </c>
      <c r="P76" s="228"/>
      <c r="Q76" s="373" t="s">
        <v>271</v>
      </c>
      <c r="R76" s="373" t="s">
        <v>271</v>
      </c>
      <c r="S76" s="219"/>
    </row>
    <row r="77" spans="1:19" s="19" customFormat="1" ht="54.75" customHeight="1">
      <c r="A77" s="58" t="str">
        <f>Parameters!R75</f>
        <v>N80-N82</v>
      </c>
      <c r="B77" s="202"/>
      <c r="C77" s="221" t="s">
        <v>274</v>
      </c>
      <c r="D77" s="221"/>
      <c r="E77" s="387" t="s">
        <v>598</v>
      </c>
      <c r="F77" s="387"/>
      <c r="G77" s="184">
        <v>509.624230328815</v>
      </c>
      <c r="H77" s="184">
        <v>542.4783737771296</v>
      </c>
      <c r="I77" s="184">
        <v>562.1841769307346</v>
      </c>
      <c r="J77" s="184">
        <v>486.1074503730485</v>
      </c>
      <c r="K77" s="184">
        <v>453.1800902565069</v>
      </c>
      <c r="L77" s="184">
        <v>383.94811126016316</v>
      </c>
      <c r="M77" s="184">
        <v>343.9469002078481</v>
      </c>
      <c r="N77" s="194">
        <v>355.1707574047252</v>
      </c>
      <c r="O77" s="228" t="s">
        <v>274</v>
      </c>
      <c r="P77" s="228"/>
      <c r="Q77" s="373" t="s">
        <v>273</v>
      </c>
      <c r="R77" s="373" t="s">
        <v>273</v>
      </c>
      <c r="S77" s="219"/>
    </row>
    <row r="78" spans="1:19" s="19" customFormat="1" ht="33.75" customHeight="1">
      <c r="A78" s="59" t="str">
        <f>Parameters!R76</f>
        <v>O</v>
      </c>
      <c r="B78" s="203"/>
      <c r="C78" s="222" t="s">
        <v>138</v>
      </c>
      <c r="D78" s="222"/>
      <c r="E78" s="386" t="s">
        <v>599</v>
      </c>
      <c r="F78" s="386"/>
      <c r="G78" s="185">
        <v>1698.0317005682398</v>
      </c>
      <c r="H78" s="185">
        <v>1890.930218677418</v>
      </c>
      <c r="I78" s="185">
        <v>1856.9113722863663</v>
      </c>
      <c r="J78" s="185">
        <v>1651.4121413636858</v>
      </c>
      <c r="K78" s="185">
        <v>1571.4702856916317</v>
      </c>
      <c r="L78" s="185">
        <v>1319.2945360612946</v>
      </c>
      <c r="M78" s="185">
        <v>1226.0694344176977</v>
      </c>
      <c r="N78" s="193">
        <v>1213.2053598153914</v>
      </c>
      <c r="O78" s="229" t="s">
        <v>138</v>
      </c>
      <c r="P78" s="229"/>
      <c r="Q78" s="372" t="s">
        <v>136</v>
      </c>
      <c r="R78" s="372" t="s">
        <v>136</v>
      </c>
      <c r="S78" s="219"/>
    </row>
    <row r="79" spans="1:19" s="19" customFormat="1" ht="20.25" customHeight="1">
      <c r="A79" s="59" t="str">
        <f>Parameters!R77</f>
        <v>P</v>
      </c>
      <c r="B79" s="203"/>
      <c r="C79" s="222" t="s">
        <v>295</v>
      </c>
      <c r="D79" s="222"/>
      <c r="E79" s="386" t="s">
        <v>600</v>
      </c>
      <c r="F79" s="386"/>
      <c r="G79" s="185">
        <v>1955.0460743974477</v>
      </c>
      <c r="H79" s="185">
        <v>2101.491033074468</v>
      </c>
      <c r="I79" s="185">
        <v>2067.0844149387144</v>
      </c>
      <c r="J79" s="185">
        <v>1881.8013969294989</v>
      </c>
      <c r="K79" s="185">
        <v>1781.019009209859</v>
      </c>
      <c r="L79" s="185">
        <v>1507.3806136004737</v>
      </c>
      <c r="M79" s="185">
        <v>1419.242721356562</v>
      </c>
      <c r="N79" s="193">
        <v>1421.8965174176883</v>
      </c>
      <c r="O79" s="229" t="s">
        <v>295</v>
      </c>
      <c r="P79" s="229"/>
      <c r="Q79" s="372" t="s">
        <v>137</v>
      </c>
      <c r="R79" s="372" t="s">
        <v>137</v>
      </c>
      <c r="S79" s="219"/>
    </row>
    <row r="80" spans="1:19" s="19" customFormat="1" ht="20.25" customHeight="1">
      <c r="A80" s="59" t="str">
        <f>Parameters!R78</f>
        <v>Q</v>
      </c>
      <c r="B80" s="203"/>
      <c r="C80" s="222" t="s">
        <v>85</v>
      </c>
      <c r="D80" s="222"/>
      <c r="E80" s="386" t="s">
        <v>601</v>
      </c>
      <c r="F80" s="386"/>
      <c r="G80" s="185">
        <v>1346.7848819849723</v>
      </c>
      <c r="H80" s="185">
        <v>1465.6914789872862</v>
      </c>
      <c r="I80" s="185">
        <v>1463.1718925633422</v>
      </c>
      <c r="J80" s="185">
        <v>1345.2095539588213</v>
      </c>
      <c r="K80" s="185">
        <v>1151.0969125448319</v>
      </c>
      <c r="L80" s="185">
        <v>1102.469203979849</v>
      </c>
      <c r="M80" s="185">
        <v>1044.4113756691318</v>
      </c>
      <c r="N80" s="193">
        <v>1052.2213940060271</v>
      </c>
      <c r="O80" s="229" t="s">
        <v>85</v>
      </c>
      <c r="P80" s="229"/>
      <c r="Q80" s="372" t="s">
        <v>86</v>
      </c>
      <c r="R80" s="372" t="s">
        <v>86</v>
      </c>
      <c r="S80" s="219"/>
    </row>
    <row r="81" spans="1:19" s="19" customFormat="1" ht="14.25" customHeight="1">
      <c r="A81" s="58" t="str">
        <f>Parameters!R79</f>
        <v>Q86</v>
      </c>
      <c r="B81" s="202"/>
      <c r="C81" s="221" t="s">
        <v>275</v>
      </c>
      <c r="D81" s="221"/>
      <c r="E81" s="387" t="s">
        <v>601</v>
      </c>
      <c r="F81" s="387"/>
      <c r="G81" s="184">
        <v>1057.2873826069826</v>
      </c>
      <c r="H81" s="184">
        <v>1150.6344689909556</v>
      </c>
      <c r="I81" s="184">
        <v>1144.2754544405625</v>
      </c>
      <c r="J81" s="184">
        <v>1053.2328091416048</v>
      </c>
      <c r="K81" s="184">
        <v>1011.1911225430872</v>
      </c>
      <c r="L81" s="184">
        <v>861.0049409734975</v>
      </c>
      <c r="M81" s="184">
        <v>814.3757235619373</v>
      </c>
      <c r="N81" s="194">
        <v>817.5533492918762</v>
      </c>
      <c r="O81" s="228" t="s">
        <v>275</v>
      </c>
      <c r="P81" s="228"/>
      <c r="Q81" s="373" t="s">
        <v>276</v>
      </c>
      <c r="R81" s="373" t="s">
        <v>276</v>
      </c>
      <c r="S81" s="219"/>
    </row>
    <row r="82" spans="1:19" s="19" customFormat="1" ht="14.25" customHeight="1">
      <c r="A82" s="58" t="str">
        <f>Parameters!R80</f>
        <v>Q87_Q88</v>
      </c>
      <c r="B82" s="202"/>
      <c r="C82" s="221" t="s">
        <v>278</v>
      </c>
      <c r="D82" s="221"/>
      <c r="E82" s="387" t="s">
        <v>602</v>
      </c>
      <c r="F82" s="387"/>
      <c r="G82" s="184">
        <v>289.49749937798964</v>
      </c>
      <c r="H82" s="184">
        <v>315.05700999633075</v>
      </c>
      <c r="I82" s="184">
        <v>318.8964381227798</v>
      </c>
      <c r="J82" s="184">
        <v>291.9767448172165</v>
      </c>
      <c r="K82" s="184">
        <v>139.90579000174463</v>
      </c>
      <c r="L82" s="184">
        <v>241.46426300635147</v>
      </c>
      <c r="M82" s="184">
        <v>230.03565210719432</v>
      </c>
      <c r="N82" s="194">
        <v>234.66804471415088</v>
      </c>
      <c r="O82" s="228" t="s">
        <v>278</v>
      </c>
      <c r="P82" s="228"/>
      <c r="Q82" s="373" t="s">
        <v>277</v>
      </c>
      <c r="R82" s="373" t="s">
        <v>277</v>
      </c>
      <c r="S82" s="219"/>
    </row>
    <row r="83" spans="1:19" s="19" customFormat="1" ht="20.25" customHeight="1">
      <c r="A83" s="59" t="str">
        <f>Parameters!R81</f>
        <v>R</v>
      </c>
      <c r="B83" s="203"/>
      <c r="C83" s="222" t="s">
        <v>87</v>
      </c>
      <c r="D83" s="222"/>
      <c r="E83" s="386" t="s">
        <v>603</v>
      </c>
      <c r="F83" s="386"/>
      <c r="G83" s="185">
        <v>269.39393029689813</v>
      </c>
      <c r="H83" s="185">
        <v>286.825392423542</v>
      </c>
      <c r="I83" s="185">
        <v>284.0590121093668</v>
      </c>
      <c r="J83" s="185">
        <v>265.9538620349333</v>
      </c>
      <c r="K83" s="185">
        <v>240.74823293109796</v>
      </c>
      <c r="L83" s="185">
        <v>191.85349816989853</v>
      </c>
      <c r="M83" s="185">
        <v>182.9609548665781</v>
      </c>
      <c r="N83" s="193">
        <v>182.69552454092548</v>
      </c>
      <c r="O83" s="229" t="s">
        <v>87</v>
      </c>
      <c r="P83" s="229"/>
      <c r="Q83" s="372" t="s">
        <v>88</v>
      </c>
      <c r="R83" s="372" t="s">
        <v>88</v>
      </c>
      <c r="S83" s="219"/>
    </row>
    <row r="84" spans="1:19" s="19" customFormat="1" ht="37.5" customHeight="1">
      <c r="A84" s="58" t="str">
        <f>Parameters!R82</f>
        <v>R90-R92</v>
      </c>
      <c r="B84" s="202"/>
      <c r="C84" s="221" t="s">
        <v>280</v>
      </c>
      <c r="D84" s="221"/>
      <c r="E84" s="387" t="s">
        <v>604</v>
      </c>
      <c r="F84" s="387"/>
      <c r="G84" s="184">
        <v>194.6338922240747</v>
      </c>
      <c r="H84" s="184">
        <v>207.2279151002624</v>
      </c>
      <c r="I84" s="184">
        <v>205.0048530789298</v>
      </c>
      <c r="J84" s="184">
        <v>188.57915722894492</v>
      </c>
      <c r="K84" s="184">
        <v>173.14710919273918</v>
      </c>
      <c r="L84" s="184">
        <v>129.9746417886845</v>
      </c>
      <c r="M84" s="184">
        <v>126.18144904150577</v>
      </c>
      <c r="N84" s="194">
        <v>125.9215418311976</v>
      </c>
      <c r="O84" s="228" t="s">
        <v>280</v>
      </c>
      <c r="P84" s="228"/>
      <c r="Q84" s="373" t="s">
        <v>279</v>
      </c>
      <c r="R84" s="373" t="s">
        <v>279</v>
      </c>
      <c r="S84" s="219"/>
    </row>
    <row r="85" spans="1:19" s="19" customFormat="1" ht="14.25" customHeight="1">
      <c r="A85" s="58" t="str">
        <f>Parameters!R83</f>
        <v>R93</v>
      </c>
      <c r="B85" s="202"/>
      <c r="C85" s="221" t="s">
        <v>281</v>
      </c>
      <c r="D85" s="221"/>
      <c r="E85" s="387" t="s">
        <v>605</v>
      </c>
      <c r="F85" s="387"/>
      <c r="G85" s="184">
        <v>74.76003807282339</v>
      </c>
      <c r="H85" s="184">
        <v>79.5974773232796</v>
      </c>
      <c r="I85" s="184">
        <v>79.05415903043698</v>
      </c>
      <c r="J85" s="184">
        <v>77.37470480598842</v>
      </c>
      <c r="K85" s="184">
        <v>67.60112373835881</v>
      </c>
      <c r="L85" s="184">
        <v>61.87885638121405</v>
      </c>
      <c r="M85" s="184">
        <v>56.77950582507236</v>
      </c>
      <c r="N85" s="194">
        <v>56.77398270972793</v>
      </c>
      <c r="O85" s="228" t="s">
        <v>281</v>
      </c>
      <c r="P85" s="228"/>
      <c r="Q85" s="373" t="s">
        <v>282</v>
      </c>
      <c r="R85" s="373" t="s">
        <v>282</v>
      </c>
      <c r="S85" s="219"/>
    </row>
    <row r="86" spans="1:19" s="19" customFormat="1" ht="20.25" customHeight="1">
      <c r="A86" s="59" t="str">
        <f>Parameters!R84</f>
        <v>S</v>
      </c>
      <c r="B86" s="203"/>
      <c r="C86" s="222" t="s">
        <v>89</v>
      </c>
      <c r="D86" s="222"/>
      <c r="E86" s="386" t="s">
        <v>606</v>
      </c>
      <c r="F86" s="386"/>
      <c r="G86" s="185">
        <v>373.97346702395186</v>
      </c>
      <c r="H86" s="185">
        <v>400.73212721375245</v>
      </c>
      <c r="I86" s="185">
        <v>384.16875829076764</v>
      </c>
      <c r="J86" s="185">
        <v>374.55602617966144</v>
      </c>
      <c r="K86" s="185">
        <v>356.8935891453283</v>
      </c>
      <c r="L86" s="185">
        <v>355.28283515937227</v>
      </c>
      <c r="M86" s="185">
        <v>328.2818468819821</v>
      </c>
      <c r="N86" s="193">
        <v>341.0800520171493</v>
      </c>
      <c r="O86" s="229" t="s">
        <v>89</v>
      </c>
      <c r="P86" s="229"/>
      <c r="Q86" s="372" t="s">
        <v>90</v>
      </c>
      <c r="R86" s="372" t="s">
        <v>90</v>
      </c>
      <c r="S86" s="219"/>
    </row>
    <row r="87" spans="1:19" s="18" customFormat="1" ht="14.25" customHeight="1">
      <c r="A87" s="58" t="str">
        <f>Parameters!R85</f>
        <v>S94</v>
      </c>
      <c r="B87" s="202"/>
      <c r="C87" s="221" t="s">
        <v>283</v>
      </c>
      <c r="D87" s="221"/>
      <c r="E87" s="387" t="s">
        <v>607</v>
      </c>
      <c r="F87" s="387"/>
      <c r="G87" s="184">
        <v>137.46850764121552</v>
      </c>
      <c r="H87" s="184">
        <v>145.07914586016477</v>
      </c>
      <c r="I87" s="184">
        <v>139.73253291094187</v>
      </c>
      <c r="J87" s="184">
        <v>135.3189904678721</v>
      </c>
      <c r="K87" s="184">
        <v>128.35193467091645</v>
      </c>
      <c r="L87" s="184">
        <v>160.4510197344976</v>
      </c>
      <c r="M87" s="184">
        <v>147.55929784605843</v>
      </c>
      <c r="N87" s="194">
        <v>146.25339867824607</v>
      </c>
      <c r="O87" s="228" t="s">
        <v>283</v>
      </c>
      <c r="P87" s="228"/>
      <c r="Q87" s="373" t="s">
        <v>284</v>
      </c>
      <c r="R87" s="373" t="s">
        <v>284</v>
      </c>
      <c r="S87" s="218"/>
    </row>
    <row r="88" spans="1:19" s="18" customFormat="1" ht="14.25" customHeight="1">
      <c r="A88" s="58" t="str">
        <f>Parameters!R86</f>
        <v>S95</v>
      </c>
      <c r="B88" s="202"/>
      <c r="C88" s="221" t="s">
        <v>286</v>
      </c>
      <c r="D88" s="221"/>
      <c r="E88" s="387" t="s">
        <v>608</v>
      </c>
      <c r="F88" s="387"/>
      <c r="G88" s="184">
        <v>53.21361586111567</v>
      </c>
      <c r="H88" s="184">
        <v>54.698759047278344</v>
      </c>
      <c r="I88" s="184">
        <v>45.36521958889483</v>
      </c>
      <c r="J88" s="184">
        <v>44.75935838552694</v>
      </c>
      <c r="K88" s="184">
        <v>43.711129330385184</v>
      </c>
      <c r="L88" s="184">
        <v>38.409880808539185</v>
      </c>
      <c r="M88" s="184">
        <v>35.054470554964176</v>
      </c>
      <c r="N88" s="194">
        <v>37.22820601246088</v>
      </c>
      <c r="O88" s="228" t="s">
        <v>286</v>
      </c>
      <c r="P88" s="228"/>
      <c r="Q88" s="373" t="s">
        <v>285</v>
      </c>
      <c r="R88" s="373" t="s">
        <v>285</v>
      </c>
      <c r="S88" s="218"/>
    </row>
    <row r="89" spans="1:19" s="18" customFormat="1" ht="14.25" customHeight="1">
      <c r="A89" s="58" t="str">
        <f>Parameters!R87</f>
        <v>S96</v>
      </c>
      <c r="B89" s="202"/>
      <c r="C89" s="221" t="s">
        <v>287</v>
      </c>
      <c r="D89" s="221"/>
      <c r="E89" s="387" t="s">
        <v>609</v>
      </c>
      <c r="F89" s="387"/>
      <c r="G89" s="184">
        <v>183.29134352162066</v>
      </c>
      <c r="H89" s="184">
        <v>200.9542223063093</v>
      </c>
      <c r="I89" s="184">
        <v>199.07100579093094</v>
      </c>
      <c r="J89" s="184">
        <v>194.47767732626238</v>
      </c>
      <c r="K89" s="184">
        <v>184.8305251440266</v>
      </c>
      <c r="L89" s="184">
        <v>156.42193461633542</v>
      </c>
      <c r="M89" s="184">
        <v>145.66807848095954</v>
      </c>
      <c r="N89" s="194">
        <v>157.59844732644237</v>
      </c>
      <c r="O89" s="228" t="s">
        <v>287</v>
      </c>
      <c r="P89" s="228"/>
      <c r="Q89" s="373" t="s">
        <v>288</v>
      </c>
      <c r="R89" s="373" t="s">
        <v>288</v>
      </c>
      <c r="S89" s="218"/>
    </row>
    <row r="90" spans="1:19" s="18" customFormat="1" ht="45" customHeight="1">
      <c r="A90" s="59" t="str">
        <f>Parameters!R88</f>
        <v>T</v>
      </c>
      <c r="B90" s="203"/>
      <c r="C90" s="222" t="s">
        <v>290</v>
      </c>
      <c r="D90" s="222"/>
      <c r="E90" s="386" t="s">
        <v>610</v>
      </c>
      <c r="F90" s="386"/>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22" t="s">
        <v>291</v>
      </c>
      <c r="D91" s="222"/>
      <c r="E91" s="386" t="s">
        <v>611</v>
      </c>
      <c r="F91" s="386"/>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77" t="s">
        <v>675</v>
      </c>
      <c r="D92" s="377"/>
      <c r="E92" s="377"/>
      <c r="F92" s="383"/>
      <c r="G92" s="191">
        <v>117636.22780104267</v>
      </c>
      <c r="H92" s="191">
        <v>114346.68718706758</v>
      </c>
      <c r="I92" s="191">
        <v>124132.60479450012</v>
      </c>
      <c r="J92" s="191">
        <v>107808.14739166695</v>
      </c>
      <c r="K92" s="191">
        <v>108420.87319972615</v>
      </c>
      <c r="L92" s="191">
        <v>101240.60443235059</v>
      </c>
      <c r="M92" s="191">
        <v>92376.73224461594</v>
      </c>
      <c r="N92" s="195">
        <v>91611.1426413591</v>
      </c>
      <c r="O92" s="377" t="s">
        <v>668</v>
      </c>
      <c r="P92" s="378"/>
      <c r="Q92" s="378"/>
      <c r="R92" s="378"/>
      <c r="S92" s="26"/>
    </row>
    <row r="93" spans="1:19" ht="12.75">
      <c r="A93" s="68" t="str">
        <f>Parameters!R91</f>
        <v>HH_TRA</v>
      </c>
      <c r="B93" s="205"/>
      <c r="C93" s="190"/>
      <c r="D93" s="187"/>
      <c r="E93" s="379" t="s">
        <v>126</v>
      </c>
      <c r="F93" s="379"/>
      <c r="G93" s="186">
        <v>2801.65266104267</v>
      </c>
      <c r="H93" s="186">
        <v>2857.0355370675825</v>
      </c>
      <c r="I93" s="186">
        <v>2897.8140245001296</v>
      </c>
      <c r="J93" s="186">
        <v>2733.950641666927</v>
      </c>
      <c r="K93" s="186">
        <v>2651.333630126111</v>
      </c>
      <c r="L93" s="186">
        <v>2409.325654660591</v>
      </c>
      <c r="M93" s="186">
        <v>2247.5774846659297</v>
      </c>
      <c r="N93" s="196">
        <v>2387.642680883095</v>
      </c>
      <c r="O93" s="190"/>
      <c r="P93" s="187"/>
      <c r="Q93" s="379" t="s">
        <v>126</v>
      </c>
      <c r="R93" s="379"/>
      <c r="S93" s="26"/>
    </row>
    <row r="94" spans="1:19" ht="12.75">
      <c r="A94" s="62" t="str">
        <f>Parameters!R92</f>
        <v>HH_HEAT</v>
      </c>
      <c r="B94" s="206"/>
      <c r="C94" s="190"/>
      <c r="D94" s="187"/>
      <c r="E94" s="379" t="s">
        <v>676</v>
      </c>
      <c r="F94" s="379"/>
      <c r="G94" s="186">
        <v>113328.23434</v>
      </c>
      <c r="H94" s="186">
        <v>110227.99835</v>
      </c>
      <c r="I94" s="186">
        <v>119920.06627</v>
      </c>
      <c r="J94" s="186">
        <v>103756.38885000002</v>
      </c>
      <c r="K94" s="186">
        <v>104510.91932000003</v>
      </c>
      <c r="L94" s="186">
        <v>97701.36454000001</v>
      </c>
      <c r="M94" s="186">
        <v>89172.40188</v>
      </c>
      <c r="N94" s="196">
        <v>88157.346915876</v>
      </c>
      <c r="O94" s="190"/>
      <c r="P94" s="187"/>
      <c r="Q94" s="379" t="s">
        <v>392</v>
      </c>
      <c r="R94" s="379"/>
      <c r="S94" s="26"/>
    </row>
    <row r="95" spans="1:19" ht="15" customHeight="1">
      <c r="A95" s="62" t="str">
        <f>Parameters!R93</f>
        <v>HH_OTH</v>
      </c>
      <c r="B95" s="206"/>
      <c r="C95" s="190"/>
      <c r="D95" s="187"/>
      <c r="E95" s="379" t="s">
        <v>677</v>
      </c>
      <c r="F95" s="379"/>
      <c r="G95" s="186">
        <v>1506.3408</v>
      </c>
      <c r="H95" s="186">
        <v>1261.6533</v>
      </c>
      <c r="I95" s="186">
        <v>1314.7245</v>
      </c>
      <c r="J95" s="186">
        <v>1317.8079</v>
      </c>
      <c r="K95" s="186">
        <v>1258.6202495999999</v>
      </c>
      <c r="L95" s="186">
        <v>1129.91423769</v>
      </c>
      <c r="M95" s="186">
        <v>956.7528799499999</v>
      </c>
      <c r="N95" s="196">
        <v>1066.1530446</v>
      </c>
      <c r="O95" s="190"/>
      <c r="P95" s="187"/>
      <c r="Q95" s="379" t="s">
        <v>127</v>
      </c>
      <c r="R95" s="379"/>
      <c r="S95" s="26"/>
    </row>
    <row r="96" spans="1:9" s="26" customFormat="1" ht="12.75">
      <c r="A96" s="52"/>
      <c r="B96" s="181"/>
      <c r="I96" s="244"/>
    </row>
    <row r="97" spans="1:7" s="26" customFormat="1" ht="12.75">
      <c r="A97" s="52"/>
      <c r="B97" s="181"/>
      <c r="G97" s="244"/>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14" s="26" customFormat="1" ht="12.75">
      <c r="A109" s="52"/>
      <c r="B109" s="181"/>
      <c r="G109" s="13"/>
      <c r="H109" s="13"/>
      <c r="I109" s="13"/>
      <c r="J109" s="13"/>
      <c r="K109" s="13"/>
      <c r="L109" s="13"/>
      <c r="M109" s="13"/>
      <c r="N109" s="13"/>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16.xml><?xml version="1.0" encoding="utf-8"?>
<worksheet xmlns="http://schemas.openxmlformats.org/spreadsheetml/2006/main" xmlns:r="http://schemas.openxmlformats.org/officeDocument/2006/relationships">
  <sheetPr>
    <tabColor rgb="FF92D050"/>
  </sheetPr>
  <dimension ref="A2:S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19" ht="20.25" customHeight="1">
      <c r="C2" s="245" t="s">
        <v>705</v>
      </c>
      <c r="D2" s="246"/>
      <c r="E2" s="246"/>
      <c r="F2" s="246"/>
      <c r="G2" s="247"/>
      <c r="H2" s="247"/>
      <c r="I2" s="247"/>
      <c r="J2" s="247"/>
      <c r="K2" s="247"/>
      <c r="L2" s="247"/>
      <c r="M2" s="247"/>
      <c r="N2" s="247"/>
      <c r="O2" s="248"/>
      <c r="P2" s="248"/>
      <c r="Q2" s="69"/>
      <c r="R2" s="249"/>
      <c r="S2" s="69"/>
    </row>
    <row r="3" spans="1:18" ht="27.75" customHeight="1">
      <c r="A3" s="53" t="s">
        <v>555</v>
      </c>
      <c r="B3" s="198"/>
      <c r="C3" s="213" t="s">
        <v>706</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84" t="s">
        <v>22</v>
      </c>
      <c r="D7" s="385"/>
      <c r="E7" s="386" t="s">
        <v>669</v>
      </c>
      <c r="F7" s="386"/>
      <c r="G7" s="185">
        <v>80526.69392254247</v>
      </c>
      <c r="H7" s="185">
        <v>76516.2390865235</v>
      </c>
      <c r="I7" s="185">
        <v>79563.01675034309</v>
      </c>
      <c r="J7" s="185">
        <v>76712.48323446032</v>
      </c>
      <c r="K7" s="185">
        <v>76466.26432455324</v>
      </c>
      <c r="L7" s="185">
        <v>73444.62320896961</v>
      </c>
      <c r="M7" s="185">
        <v>70752.07807624662</v>
      </c>
      <c r="N7" s="193">
        <v>69986.70049024437</v>
      </c>
      <c r="O7" s="369" t="s">
        <v>22</v>
      </c>
      <c r="P7" s="370"/>
      <c r="Q7" s="371" t="s">
        <v>339</v>
      </c>
      <c r="R7" s="370"/>
      <c r="S7" s="217"/>
    </row>
    <row r="8" spans="1:19" s="17" customFormat="1" ht="20.25" customHeight="1">
      <c r="A8" s="56" t="str">
        <f>Parameters!R5</f>
        <v>A</v>
      </c>
      <c r="B8" s="201"/>
      <c r="C8" s="189" t="s">
        <v>51</v>
      </c>
      <c r="D8" s="188"/>
      <c r="E8" s="386" t="s">
        <v>612</v>
      </c>
      <c r="F8" s="386"/>
      <c r="G8" s="185">
        <v>24787.97375416077</v>
      </c>
      <c r="H8" s="185">
        <v>25765.081484182447</v>
      </c>
      <c r="I8" s="185">
        <v>26692.441712424312</v>
      </c>
      <c r="J8" s="185">
        <v>26055.121611568375</v>
      </c>
      <c r="K8" s="185">
        <v>26364.157694505444</v>
      </c>
      <c r="L8" s="185">
        <v>25547.889472355084</v>
      </c>
      <c r="M8" s="185">
        <v>24490.618425255594</v>
      </c>
      <c r="N8" s="193">
        <v>23550.964508535322</v>
      </c>
      <c r="O8" s="226" t="s">
        <v>51</v>
      </c>
      <c r="P8" s="227"/>
      <c r="Q8" s="372" t="s">
        <v>50</v>
      </c>
      <c r="R8" s="372" t="s">
        <v>50</v>
      </c>
      <c r="S8" s="217"/>
    </row>
    <row r="9" spans="1:19" s="18" customFormat="1" ht="15" customHeight="1">
      <c r="A9" s="57" t="str">
        <f>Parameters!R6</f>
        <v>A01</v>
      </c>
      <c r="B9" s="202"/>
      <c r="C9" s="221" t="s">
        <v>121</v>
      </c>
      <c r="D9" s="221"/>
      <c r="E9" s="387" t="s">
        <v>709</v>
      </c>
      <c r="F9" s="387"/>
      <c r="G9" s="184">
        <v>24031.997983191926</v>
      </c>
      <c r="H9" s="184">
        <v>24853.163604087727</v>
      </c>
      <c r="I9" s="184">
        <v>25905.784883826163</v>
      </c>
      <c r="J9" s="184">
        <v>25254.963603227603</v>
      </c>
      <c r="K9" s="184">
        <v>25559.52552484128</v>
      </c>
      <c r="L9" s="184">
        <v>24726.8981691228</v>
      </c>
      <c r="M9" s="184">
        <v>23726.510961804775</v>
      </c>
      <c r="N9" s="194">
        <v>22774.102557026756</v>
      </c>
      <c r="O9" s="228" t="s">
        <v>121</v>
      </c>
      <c r="P9" s="228"/>
      <c r="Q9" s="373" t="s">
        <v>21</v>
      </c>
      <c r="R9" s="373" t="s">
        <v>21</v>
      </c>
      <c r="S9" s="218"/>
    </row>
    <row r="10" spans="1:19" s="19" customFormat="1" ht="15" customHeight="1">
      <c r="A10" s="57" t="str">
        <f>Parameters!R7</f>
        <v>A02</v>
      </c>
      <c r="B10" s="202"/>
      <c r="C10" s="221" t="s">
        <v>122</v>
      </c>
      <c r="D10" s="221"/>
      <c r="E10" s="387" t="s">
        <v>613</v>
      </c>
      <c r="F10" s="387"/>
      <c r="G10" s="184">
        <v>400.6740080222884</v>
      </c>
      <c r="H10" s="184">
        <v>397.455807483432</v>
      </c>
      <c r="I10" s="184">
        <v>370.4441758815818</v>
      </c>
      <c r="J10" s="184">
        <v>365.100000695496</v>
      </c>
      <c r="K10" s="184">
        <v>365.4549811237596</v>
      </c>
      <c r="L10" s="184">
        <v>351.7286155553165</v>
      </c>
      <c r="M10" s="184">
        <v>334.80121695333696</v>
      </c>
      <c r="N10" s="194">
        <v>325.468832312109</v>
      </c>
      <c r="O10" s="228" t="s">
        <v>122</v>
      </c>
      <c r="P10" s="228"/>
      <c r="Q10" s="373" t="s">
        <v>10</v>
      </c>
      <c r="R10" s="373" t="s">
        <v>10</v>
      </c>
      <c r="S10" s="219"/>
    </row>
    <row r="11" spans="1:19" s="19" customFormat="1" ht="15" customHeight="1">
      <c r="A11" s="58" t="str">
        <f>Parameters!R8</f>
        <v>A03</v>
      </c>
      <c r="B11" s="202"/>
      <c r="C11" s="221" t="s">
        <v>11</v>
      </c>
      <c r="D11" s="221"/>
      <c r="E11" s="387" t="s">
        <v>614</v>
      </c>
      <c r="F11" s="387"/>
      <c r="G11" s="184">
        <v>355.3017629465538</v>
      </c>
      <c r="H11" s="184">
        <v>514.4620726112893</v>
      </c>
      <c r="I11" s="184">
        <v>416.2126527165675</v>
      </c>
      <c r="J11" s="184">
        <v>435.05800764527646</v>
      </c>
      <c r="K11" s="184">
        <v>439.17718854040595</v>
      </c>
      <c r="L11" s="184">
        <v>469.26268767696877</v>
      </c>
      <c r="M11" s="184">
        <v>429.3062464974842</v>
      </c>
      <c r="N11" s="194">
        <v>451.39311919645996</v>
      </c>
      <c r="O11" s="228" t="s">
        <v>11</v>
      </c>
      <c r="P11" s="228"/>
      <c r="Q11" s="373" t="s">
        <v>12</v>
      </c>
      <c r="R11" s="373" t="s">
        <v>12</v>
      </c>
      <c r="S11" s="219"/>
    </row>
    <row r="12" spans="1:19" s="18" customFormat="1" ht="20.25" customHeight="1">
      <c r="A12" s="59" t="str">
        <f>Parameters!R9</f>
        <v>B</v>
      </c>
      <c r="B12" s="203"/>
      <c r="C12" s="222" t="s">
        <v>123</v>
      </c>
      <c r="D12" s="222"/>
      <c r="E12" s="386" t="s">
        <v>615</v>
      </c>
      <c r="F12" s="386"/>
      <c r="G12" s="185">
        <v>2087.8653218858035</v>
      </c>
      <c r="H12" s="185">
        <v>1724.9734152261697</v>
      </c>
      <c r="I12" s="185">
        <v>1468.5256901830608</v>
      </c>
      <c r="J12" s="185">
        <v>1530.4839806036439</v>
      </c>
      <c r="K12" s="185">
        <v>1541.1452349262067</v>
      </c>
      <c r="L12" s="185">
        <v>1489.491032506194</v>
      </c>
      <c r="M12" s="185">
        <v>1401.272500115723</v>
      </c>
      <c r="N12" s="193">
        <v>1385.7049680382645</v>
      </c>
      <c r="O12" s="229" t="s">
        <v>123</v>
      </c>
      <c r="P12" s="229"/>
      <c r="Q12" s="372" t="s">
        <v>124</v>
      </c>
      <c r="R12" s="372" t="s">
        <v>124</v>
      </c>
      <c r="S12" s="218"/>
    </row>
    <row r="13" spans="1:19" s="18" customFormat="1" ht="20.25" customHeight="1">
      <c r="A13" s="59" t="str">
        <f>Parameters!R10</f>
        <v>C</v>
      </c>
      <c r="B13" s="203"/>
      <c r="C13" s="222" t="s">
        <v>52</v>
      </c>
      <c r="D13" s="222"/>
      <c r="E13" s="386" t="s">
        <v>616</v>
      </c>
      <c r="F13" s="386"/>
      <c r="G13" s="185">
        <v>18358.134601907735</v>
      </c>
      <c r="H13" s="185">
        <v>14674.377104915697</v>
      </c>
      <c r="I13" s="185">
        <v>15990.744676060776</v>
      </c>
      <c r="J13" s="185">
        <v>17576.200936429555</v>
      </c>
      <c r="K13" s="185">
        <v>17257.967365670014</v>
      </c>
      <c r="L13" s="185">
        <v>17500.875868757437</v>
      </c>
      <c r="M13" s="185">
        <v>17948.896286004383</v>
      </c>
      <c r="N13" s="193">
        <v>18048.78420997748</v>
      </c>
      <c r="O13" s="229" t="s">
        <v>52</v>
      </c>
      <c r="P13" s="229"/>
      <c r="Q13" s="372" t="s">
        <v>53</v>
      </c>
      <c r="R13" s="372" t="s">
        <v>53</v>
      </c>
      <c r="S13" s="218"/>
    </row>
    <row r="14" spans="1:19" s="18" customFormat="1" ht="25.5" customHeight="1">
      <c r="A14" s="60" t="str">
        <f>Parameters!R11</f>
        <v>C10-C12</v>
      </c>
      <c r="B14" s="204"/>
      <c r="C14" s="223" t="s">
        <v>13</v>
      </c>
      <c r="D14" s="223"/>
      <c r="E14" s="388" t="s">
        <v>670</v>
      </c>
      <c r="F14" s="388"/>
      <c r="G14" s="238">
        <v>1492.4263770864773</v>
      </c>
      <c r="H14" s="238">
        <v>1292.7789283070438</v>
      </c>
      <c r="I14" s="238">
        <v>1258.1213659190437</v>
      </c>
      <c r="J14" s="238">
        <v>1291.5606461885473</v>
      </c>
      <c r="K14" s="238">
        <v>1426.0558466735988</v>
      </c>
      <c r="L14" s="238">
        <v>1346.280952851778</v>
      </c>
      <c r="M14" s="238">
        <v>1317.2689564158131</v>
      </c>
      <c r="N14" s="239">
        <v>1173.4578648427375</v>
      </c>
      <c r="O14" s="230" t="s">
        <v>13</v>
      </c>
      <c r="P14" s="230"/>
      <c r="Q14" s="375" t="s">
        <v>14</v>
      </c>
      <c r="R14" s="375" t="s">
        <v>14</v>
      </c>
      <c r="S14" s="218"/>
    </row>
    <row r="15" spans="1:19" s="18" customFormat="1" ht="25.5" customHeight="1">
      <c r="A15" s="60" t="str">
        <f>Parameters!R12</f>
        <v>C13-C15</v>
      </c>
      <c r="B15" s="204"/>
      <c r="C15" s="223" t="s">
        <v>16</v>
      </c>
      <c r="D15" s="223"/>
      <c r="E15" s="388" t="s">
        <v>617</v>
      </c>
      <c r="F15" s="388"/>
      <c r="G15" s="238">
        <v>325.31781623895245</v>
      </c>
      <c r="H15" s="238">
        <v>201.724780180024</v>
      </c>
      <c r="I15" s="238">
        <v>181.30619037870923</v>
      </c>
      <c r="J15" s="238">
        <v>166.4267929966286</v>
      </c>
      <c r="K15" s="238">
        <v>190.48700053777952</v>
      </c>
      <c r="L15" s="238">
        <v>194.29872526979852</v>
      </c>
      <c r="M15" s="238">
        <v>187.62522113853257</v>
      </c>
      <c r="N15" s="239">
        <v>164.39779785355637</v>
      </c>
      <c r="O15" s="230" t="s">
        <v>16</v>
      </c>
      <c r="P15" s="230"/>
      <c r="Q15" s="375" t="s">
        <v>15</v>
      </c>
      <c r="R15" s="375" t="s">
        <v>15</v>
      </c>
      <c r="S15" s="218"/>
    </row>
    <row r="16" spans="1:19" s="18" customFormat="1" ht="54.75" customHeight="1">
      <c r="A16" s="60" t="str">
        <f>Parameters!R13</f>
        <v>C16-C18</v>
      </c>
      <c r="B16" s="204"/>
      <c r="C16" s="223" t="s">
        <v>59</v>
      </c>
      <c r="D16" s="223"/>
      <c r="E16" s="388" t="s">
        <v>619</v>
      </c>
      <c r="F16" s="388"/>
      <c r="G16" s="238">
        <v>1469.2198604521827</v>
      </c>
      <c r="H16" s="238">
        <v>1547.8867791773293</v>
      </c>
      <c r="I16" s="238">
        <v>1740.0129272153217</v>
      </c>
      <c r="J16" s="238">
        <v>2156.100923877157</v>
      </c>
      <c r="K16" s="238">
        <v>1955.7443710387836</v>
      </c>
      <c r="L16" s="238">
        <v>2414.6607761880437</v>
      </c>
      <c r="M16" s="238">
        <v>2387.9413867030585</v>
      </c>
      <c r="N16" s="239">
        <v>2488.1547205552583</v>
      </c>
      <c r="O16" s="230" t="s">
        <v>59</v>
      </c>
      <c r="P16" s="230"/>
      <c r="Q16" s="375" t="s">
        <v>58</v>
      </c>
      <c r="R16" s="375" t="s">
        <v>58</v>
      </c>
      <c r="S16" s="218"/>
    </row>
    <row r="17" spans="1:19" s="20" customFormat="1" ht="25.5" customHeight="1">
      <c r="A17" s="58" t="str">
        <f>Parameters!R14</f>
        <v>C16</v>
      </c>
      <c r="B17" s="202"/>
      <c r="C17" s="221" t="s">
        <v>17</v>
      </c>
      <c r="D17" s="224"/>
      <c r="E17" s="387" t="s">
        <v>618</v>
      </c>
      <c r="F17" s="387"/>
      <c r="G17" s="184">
        <v>452.75520240353046</v>
      </c>
      <c r="H17" s="184">
        <v>443.54956261171026</v>
      </c>
      <c r="I17" s="184">
        <v>435.32061340086415</v>
      </c>
      <c r="J17" s="184">
        <v>455.19874774110315</v>
      </c>
      <c r="K17" s="184">
        <v>492.67042047439486</v>
      </c>
      <c r="L17" s="184">
        <v>566.4615012175352</v>
      </c>
      <c r="M17" s="184">
        <v>539.3093781788693</v>
      </c>
      <c r="N17" s="194">
        <v>689.2673469544477</v>
      </c>
      <c r="O17" s="228" t="s">
        <v>17</v>
      </c>
      <c r="P17" s="228"/>
      <c r="Q17" s="373" t="s">
        <v>18</v>
      </c>
      <c r="R17" s="373" t="s">
        <v>18</v>
      </c>
      <c r="S17" s="220"/>
    </row>
    <row r="18" spans="1:19" s="19" customFormat="1" ht="15" customHeight="1">
      <c r="A18" s="58" t="str">
        <f>Parameters!R15</f>
        <v>C17</v>
      </c>
      <c r="B18" s="202"/>
      <c r="C18" s="221" t="s">
        <v>19</v>
      </c>
      <c r="D18" s="221"/>
      <c r="E18" s="387" t="s">
        <v>620</v>
      </c>
      <c r="F18" s="387"/>
      <c r="G18" s="184">
        <v>962.5091541048844</v>
      </c>
      <c r="H18" s="184">
        <v>1069.193916284109</v>
      </c>
      <c r="I18" s="184">
        <v>1269.305572689292</v>
      </c>
      <c r="J18" s="184">
        <v>1663.7054895050842</v>
      </c>
      <c r="K18" s="184">
        <v>1418.0236267770908</v>
      </c>
      <c r="L18" s="184">
        <v>1796.9969022728355</v>
      </c>
      <c r="M18" s="184">
        <v>1802.1348262047434</v>
      </c>
      <c r="N18" s="194">
        <v>1755.669508154577</v>
      </c>
      <c r="O18" s="228" t="s">
        <v>19</v>
      </c>
      <c r="P18" s="228"/>
      <c r="Q18" s="373" t="s">
        <v>20</v>
      </c>
      <c r="R18" s="373" t="s">
        <v>20</v>
      </c>
      <c r="S18" s="219"/>
    </row>
    <row r="19" spans="1:19" s="19" customFormat="1" ht="15" customHeight="1">
      <c r="A19" s="58" t="str">
        <f>Parameters!R16</f>
        <v>C18</v>
      </c>
      <c r="B19" s="202"/>
      <c r="C19" s="221" t="s">
        <v>27</v>
      </c>
      <c r="D19" s="221"/>
      <c r="E19" s="387" t="s">
        <v>621</v>
      </c>
      <c r="F19" s="387"/>
      <c r="G19" s="184">
        <v>53.955503943767866</v>
      </c>
      <c r="H19" s="184">
        <v>35.14330028150994</v>
      </c>
      <c r="I19" s="184">
        <v>35.38674112516558</v>
      </c>
      <c r="J19" s="184">
        <v>37.196686630970106</v>
      </c>
      <c r="K19" s="184">
        <v>45.0503237872979</v>
      </c>
      <c r="L19" s="184">
        <v>51.202372697672864</v>
      </c>
      <c r="M19" s="184">
        <v>46.497182319445876</v>
      </c>
      <c r="N19" s="194">
        <v>43.21786544623351</v>
      </c>
      <c r="O19" s="228" t="s">
        <v>27</v>
      </c>
      <c r="P19" s="228"/>
      <c r="Q19" s="373" t="s">
        <v>26</v>
      </c>
      <c r="R19" s="373" t="s">
        <v>26</v>
      </c>
      <c r="S19" s="219"/>
    </row>
    <row r="20" spans="1:19" s="20" customFormat="1" ht="15" customHeight="1">
      <c r="A20" s="60" t="str">
        <f>Parameters!R17</f>
        <v>C19</v>
      </c>
      <c r="B20" s="204"/>
      <c r="C20" s="223" t="s">
        <v>28</v>
      </c>
      <c r="D20" s="223"/>
      <c r="E20" s="388" t="s">
        <v>622</v>
      </c>
      <c r="F20" s="388"/>
      <c r="G20" s="238">
        <v>2239.758478904199</v>
      </c>
      <c r="H20" s="238">
        <v>1823.2705375908401</v>
      </c>
      <c r="I20" s="238">
        <v>2132.9753028893897</v>
      </c>
      <c r="J20" s="238">
        <v>2012.152491506378</v>
      </c>
      <c r="K20" s="238">
        <v>1856.3130537499298</v>
      </c>
      <c r="L20" s="238">
        <v>1786.524079492115</v>
      </c>
      <c r="M20" s="238">
        <v>1727.295518882319</v>
      </c>
      <c r="N20" s="239">
        <v>1937.90945871217</v>
      </c>
      <c r="O20" s="230" t="s">
        <v>28</v>
      </c>
      <c r="P20" s="230"/>
      <c r="Q20" s="375" t="s">
        <v>29</v>
      </c>
      <c r="R20" s="375" t="s">
        <v>29</v>
      </c>
      <c r="S20" s="220"/>
    </row>
    <row r="21" spans="1:19" s="19" customFormat="1" ht="15" customHeight="1">
      <c r="A21" s="60" t="str">
        <f>Parameters!R18</f>
        <v>C20</v>
      </c>
      <c r="B21" s="204"/>
      <c r="C21" s="223" t="s">
        <v>30</v>
      </c>
      <c r="D21" s="223"/>
      <c r="E21" s="388" t="s">
        <v>623</v>
      </c>
      <c r="F21" s="388"/>
      <c r="G21" s="238">
        <v>2843.975679129482</v>
      </c>
      <c r="H21" s="238">
        <v>2420.653291747473</v>
      </c>
      <c r="I21" s="238">
        <v>2792.6462110356374</v>
      </c>
      <c r="J21" s="238">
        <v>2952.322397850838</v>
      </c>
      <c r="K21" s="238">
        <v>3096.0972254154967</v>
      </c>
      <c r="L21" s="238">
        <v>3068.580416229993</v>
      </c>
      <c r="M21" s="238">
        <v>3191.151133555974</v>
      </c>
      <c r="N21" s="239">
        <v>3134.8229551493187</v>
      </c>
      <c r="O21" s="230" t="s">
        <v>30</v>
      </c>
      <c r="P21" s="230"/>
      <c r="Q21" s="375" t="s">
        <v>31</v>
      </c>
      <c r="R21" s="375" t="s">
        <v>31</v>
      </c>
      <c r="S21" s="219"/>
    </row>
    <row r="22" spans="1:19" s="19" customFormat="1" ht="25.5" customHeight="1">
      <c r="A22" s="60" t="str">
        <f>Parameters!R19</f>
        <v>C21</v>
      </c>
      <c r="B22" s="204"/>
      <c r="C22" s="223" t="s">
        <v>32</v>
      </c>
      <c r="D22" s="223"/>
      <c r="E22" s="388" t="s">
        <v>624</v>
      </c>
      <c r="F22" s="388"/>
      <c r="G22" s="238">
        <v>39.513540581019036</v>
      </c>
      <c r="H22" s="238">
        <v>30.16294798109825</v>
      </c>
      <c r="I22" s="238">
        <v>26.945213725415883</v>
      </c>
      <c r="J22" s="238">
        <v>24.72800473583862</v>
      </c>
      <c r="K22" s="238">
        <v>29.52944576542265</v>
      </c>
      <c r="L22" s="238">
        <v>28.745418663199086</v>
      </c>
      <c r="M22" s="238">
        <v>26.305887535154405</v>
      </c>
      <c r="N22" s="239">
        <v>25.45704079081072</v>
      </c>
      <c r="O22" s="230" t="s">
        <v>32</v>
      </c>
      <c r="P22" s="230"/>
      <c r="Q22" s="375" t="s">
        <v>33</v>
      </c>
      <c r="R22" s="375" t="s">
        <v>33</v>
      </c>
      <c r="S22" s="219"/>
    </row>
    <row r="23" spans="1:19" s="19" customFormat="1" ht="25.5" customHeight="1">
      <c r="A23" s="60" t="str">
        <f>Parameters!R20</f>
        <v>C22_C23</v>
      </c>
      <c r="B23" s="204"/>
      <c r="C23" s="223" t="s">
        <v>61</v>
      </c>
      <c r="D23" s="223"/>
      <c r="E23" s="388" t="s">
        <v>625</v>
      </c>
      <c r="F23" s="388"/>
      <c r="G23" s="238">
        <v>4377.5130600414095</v>
      </c>
      <c r="H23" s="238">
        <v>3631.660227797014</v>
      </c>
      <c r="I23" s="238">
        <v>3814.9482653867904</v>
      </c>
      <c r="J23" s="238">
        <v>4427.817822943748</v>
      </c>
      <c r="K23" s="238">
        <v>3920.7931604721994</v>
      </c>
      <c r="L23" s="238">
        <v>3695.1034677342436</v>
      </c>
      <c r="M23" s="238">
        <v>3867.4617171661193</v>
      </c>
      <c r="N23" s="239">
        <v>3740.5116287519663</v>
      </c>
      <c r="O23" s="230" t="s">
        <v>61</v>
      </c>
      <c r="P23" s="230"/>
      <c r="Q23" s="375" t="s">
        <v>60</v>
      </c>
      <c r="R23" s="375" t="s">
        <v>60</v>
      </c>
      <c r="S23" s="219"/>
    </row>
    <row r="24" spans="1:19" s="20" customFormat="1" ht="15" customHeight="1">
      <c r="A24" s="58" t="str">
        <f>Parameters!R21</f>
        <v>C22</v>
      </c>
      <c r="B24" s="202"/>
      <c r="C24" s="221" t="s">
        <v>34</v>
      </c>
      <c r="D24" s="225"/>
      <c r="E24" s="387" t="s">
        <v>626</v>
      </c>
      <c r="F24" s="387"/>
      <c r="G24" s="184">
        <v>286.3592573947998</v>
      </c>
      <c r="H24" s="184">
        <v>222.75503196144413</v>
      </c>
      <c r="I24" s="184">
        <v>232.4969188156098</v>
      </c>
      <c r="J24" s="184">
        <v>241.05298353160444</v>
      </c>
      <c r="K24" s="184">
        <v>263.36954255594435</v>
      </c>
      <c r="L24" s="184">
        <v>284.5477089740781</v>
      </c>
      <c r="M24" s="184">
        <v>276.7806929185524</v>
      </c>
      <c r="N24" s="194">
        <v>258.87645617886676</v>
      </c>
      <c r="O24" s="228" t="s">
        <v>34</v>
      </c>
      <c r="P24" s="231"/>
      <c r="Q24" s="373" t="s">
        <v>48</v>
      </c>
      <c r="R24" s="373" t="s">
        <v>48</v>
      </c>
      <c r="S24" s="220"/>
    </row>
    <row r="25" spans="1:19" s="20" customFormat="1" ht="15" customHeight="1">
      <c r="A25" s="58" t="str">
        <f>Parameters!R22</f>
        <v>C23</v>
      </c>
      <c r="B25" s="202"/>
      <c r="C25" s="221" t="s">
        <v>35</v>
      </c>
      <c r="D25" s="225"/>
      <c r="E25" s="387" t="s">
        <v>627</v>
      </c>
      <c r="F25" s="387"/>
      <c r="G25" s="184">
        <v>4091.15380264661</v>
      </c>
      <c r="H25" s="184">
        <v>3408.90519583557</v>
      </c>
      <c r="I25" s="184">
        <v>3582.4513465711807</v>
      </c>
      <c r="J25" s="184">
        <v>4186.764839412143</v>
      </c>
      <c r="K25" s="184">
        <v>3657.423617916255</v>
      </c>
      <c r="L25" s="184">
        <v>3410.5557587601656</v>
      </c>
      <c r="M25" s="184">
        <v>3590.6810242475667</v>
      </c>
      <c r="N25" s="194">
        <v>3481.6351725730997</v>
      </c>
      <c r="O25" s="228" t="s">
        <v>35</v>
      </c>
      <c r="P25" s="231"/>
      <c r="Q25" s="373" t="s">
        <v>49</v>
      </c>
      <c r="R25" s="373" t="s">
        <v>49</v>
      </c>
      <c r="S25" s="220"/>
    </row>
    <row r="26" spans="1:19" s="20" customFormat="1" ht="26.25" customHeight="1">
      <c r="A26" s="60" t="str">
        <f>Parameters!R23</f>
        <v>C24_C25</v>
      </c>
      <c r="B26" s="204"/>
      <c r="C26" s="223" t="s">
        <v>63</v>
      </c>
      <c r="D26" s="223"/>
      <c r="E26" s="388" t="s">
        <v>628</v>
      </c>
      <c r="F26" s="388"/>
      <c r="G26" s="238">
        <v>4321.132298553023</v>
      </c>
      <c r="H26" s="238">
        <v>2932.831700572861</v>
      </c>
      <c r="I26" s="238">
        <v>3267.728109653615</v>
      </c>
      <c r="J26" s="238">
        <v>3764.448592719227</v>
      </c>
      <c r="K26" s="238">
        <v>3841.0101675568494</v>
      </c>
      <c r="L26" s="238">
        <v>3939.079649163982</v>
      </c>
      <c r="M26" s="238">
        <v>4207.354890876875</v>
      </c>
      <c r="N26" s="239">
        <v>4441.026648640708</v>
      </c>
      <c r="O26" s="230" t="s">
        <v>63</v>
      </c>
      <c r="P26" s="230"/>
      <c r="Q26" s="375" t="s">
        <v>62</v>
      </c>
      <c r="R26" s="375" t="s">
        <v>62</v>
      </c>
      <c r="S26" s="220"/>
    </row>
    <row r="27" spans="1:19" s="20" customFormat="1" ht="15" customHeight="1">
      <c r="A27" s="58" t="str">
        <f>Parameters!R24</f>
        <v>C24</v>
      </c>
      <c r="B27" s="202"/>
      <c r="C27" s="221" t="s">
        <v>36</v>
      </c>
      <c r="D27" s="225"/>
      <c r="E27" s="387" t="s">
        <v>629</v>
      </c>
      <c r="F27" s="387"/>
      <c r="G27" s="184">
        <v>3953.9302683684778</v>
      </c>
      <c r="H27" s="184">
        <v>2685.558908423028</v>
      </c>
      <c r="I27" s="184">
        <v>3019.0381545128826</v>
      </c>
      <c r="J27" s="184">
        <v>3505.2448564040687</v>
      </c>
      <c r="K27" s="184">
        <v>3523.521405909664</v>
      </c>
      <c r="L27" s="184">
        <v>3602.0500358215727</v>
      </c>
      <c r="M27" s="184">
        <v>3883.025391949124</v>
      </c>
      <c r="N27" s="194">
        <v>4145.88819977285</v>
      </c>
      <c r="O27" s="228" t="s">
        <v>36</v>
      </c>
      <c r="P27" s="231"/>
      <c r="Q27" s="373" t="s">
        <v>102</v>
      </c>
      <c r="R27" s="373" t="s">
        <v>102</v>
      </c>
      <c r="S27" s="220"/>
    </row>
    <row r="28" spans="1:19" s="19" customFormat="1" ht="15" customHeight="1">
      <c r="A28" s="58" t="str">
        <f>Parameters!R25</f>
        <v>C25</v>
      </c>
      <c r="B28" s="202"/>
      <c r="C28" s="221" t="s">
        <v>37</v>
      </c>
      <c r="D28" s="221"/>
      <c r="E28" s="387" t="s">
        <v>630</v>
      </c>
      <c r="F28" s="387"/>
      <c r="G28" s="184">
        <v>367.20203018454515</v>
      </c>
      <c r="H28" s="184">
        <v>247.27279214983315</v>
      </c>
      <c r="I28" s="184">
        <v>248.6899551407323</v>
      </c>
      <c r="J28" s="184">
        <v>259.20373631515815</v>
      </c>
      <c r="K28" s="184">
        <v>317.48876164718564</v>
      </c>
      <c r="L28" s="184">
        <v>337.0296133424095</v>
      </c>
      <c r="M28" s="184">
        <v>324.3294989277515</v>
      </c>
      <c r="N28" s="194">
        <v>295.1384488678576</v>
      </c>
      <c r="O28" s="228" t="s">
        <v>37</v>
      </c>
      <c r="P28" s="228"/>
      <c r="Q28" s="373" t="s">
        <v>103</v>
      </c>
      <c r="R28" s="373" t="s">
        <v>103</v>
      </c>
      <c r="S28" s="219"/>
    </row>
    <row r="29" spans="1:19" s="19" customFormat="1" ht="15" customHeight="1">
      <c r="A29" s="60" t="str">
        <f>Parameters!R26</f>
        <v>C26</v>
      </c>
      <c r="B29" s="204"/>
      <c r="C29" s="223" t="s">
        <v>39</v>
      </c>
      <c r="D29" s="223"/>
      <c r="E29" s="388" t="s">
        <v>631</v>
      </c>
      <c r="F29" s="388"/>
      <c r="G29" s="238">
        <v>74.41325082596151</v>
      </c>
      <c r="H29" s="238">
        <v>51.06778464445428</v>
      </c>
      <c r="I29" s="238">
        <v>52.81279330810099</v>
      </c>
      <c r="J29" s="238">
        <v>48.7392475893082</v>
      </c>
      <c r="K29" s="238">
        <v>56.450522162204514</v>
      </c>
      <c r="L29" s="238">
        <v>57.72362322620383</v>
      </c>
      <c r="M29" s="238">
        <v>57.75937844631568</v>
      </c>
      <c r="N29" s="239">
        <v>70.05847585032822</v>
      </c>
      <c r="O29" s="230" t="s">
        <v>39</v>
      </c>
      <c r="P29" s="230"/>
      <c r="Q29" s="375" t="s">
        <v>38</v>
      </c>
      <c r="R29" s="375" t="s">
        <v>38</v>
      </c>
      <c r="S29" s="219"/>
    </row>
    <row r="30" spans="1:19" s="20" customFormat="1" ht="15" customHeight="1">
      <c r="A30" s="60" t="str">
        <f>Parameters!R27</f>
        <v>C27</v>
      </c>
      <c r="B30" s="204"/>
      <c r="C30" s="223" t="s">
        <v>41</v>
      </c>
      <c r="D30" s="223"/>
      <c r="E30" s="388" t="s">
        <v>632</v>
      </c>
      <c r="F30" s="388"/>
      <c r="G30" s="238">
        <v>119.1968169086285</v>
      </c>
      <c r="H30" s="238">
        <v>81.40029408705269</v>
      </c>
      <c r="I30" s="238">
        <v>79.78514153993964</v>
      </c>
      <c r="J30" s="238">
        <v>84.1796070810213</v>
      </c>
      <c r="K30" s="238">
        <v>99.46345979503621</v>
      </c>
      <c r="L30" s="238">
        <v>108.28901387860924</v>
      </c>
      <c r="M30" s="238">
        <v>102.91874574055345</v>
      </c>
      <c r="N30" s="239">
        <v>92.65597566592116</v>
      </c>
      <c r="O30" s="230" t="s">
        <v>41</v>
      </c>
      <c r="P30" s="230"/>
      <c r="Q30" s="375" t="s">
        <v>40</v>
      </c>
      <c r="R30" s="375" t="s">
        <v>40</v>
      </c>
      <c r="S30" s="220"/>
    </row>
    <row r="31" spans="1:19" s="20" customFormat="1" ht="15" customHeight="1">
      <c r="A31" s="60" t="str">
        <f>Parameters!R28</f>
        <v>C28</v>
      </c>
      <c r="B31" s="204"/>
      <c r="C31" s="223" t="s">
        <v>42</v>
      </c>
      <c r="D31" s="223"/>
      <c r="E31" s="388" t="s">
        <v>633</v>
      </c>
      <c r="F31" s="388"/>
      <c r="G31" s="238">
        <v>236.60823572953473</v>
      </c>
      <c r="H31" s="238">
        <v>154.29637019130632</v>
      </c>
      <c r="I31" s="238">
        <v>146.01537547773825</v>
      </c>
      <c r="J31" s="238">
        <v>132.8035940232585</v>
      </c>
      <c r="K31" s="238">
        <v>155.9082783723922</v>
      </c>
      <c r="L31" s="238">
        <v>159.01856360076943</v>
      </c>
      <c r="M31" s="238">
        <v>143.51431595874732</v>
      </c>
      <c r="N31" s="239">
        <v>132.1527578109906</v>
      </c>
      <c r="O31" s="230" t="s">
        <v>42</v>
      </c>
      <c r="P31" s="230"/>
      <c r="Q31" s="375" t="s">
        <v>104</v>
      </c>
      <c r="R31" s="375" t="s">
        <v>104</v>
      </c>
      <c r="S31" s="220"/>
    </row>
    <row r="32" spans="1:19" s="20" customFormat="1" ht="27" customHeight="1">
      <c r="A32" s="60" t="str">
        <f>Parameters!R29</f>
        <v>C29_C30</v>
      </c>
      <c r="B32" s="204"/>
      <c r="C32" s="223" t="s">
        <v>65</v>
      </c>
      <c r="D32" s="223"/>
      <c r="E32" s="388" t="s">
        <v>634</v>
      </c>
      <c r="F32" s="388"/>
      <c r="G32" s="238">
        <v>283.8340761812416</v>
      </c>
      <c r="H32" s="238">
        <v>184.05054862090776</v>
      </c>
      <c r="I32" s="238">
        <v>183.0896308682511</v>
      </c>
      <c r="J32" s="238">
        <v>185.91419507375065</v>
      </c>
      <c r="K32" s="238">
        <v>223.80679165801348</v>
      </c>
      <c r="L32" s="238">
        <v>241.53770941641557</v>
      </c>
      <c r="M32" s="238">
        <v>229.85504099632712</v>
      </c>
      <c r="N32" s="239">
        <v>206.57940356825688</v>
      </c>
      <c r="O32" s="230" t="s">
        <v>65</v>
      </c>
      <c r="P32" s="230"/>
      <c r="Q32" s="375" t="s">
        <v>64</v>
      </c>
      <c r="R32" s="375" t="s">
        <v>64</v>
      </c>
      <c r="S32" s="220"/>
    </row>
    <row r="33" spans="1:19" s="20" customFormat="1" ht="15" customHeight="1">
      <c r="A33" s="58" t="str">
        <f>Parameters!R30</f>
        <v>C29</v>
      </c>
      <c r="B33" s="202"/>
      <c r="C33" s="221" t="s">
        <v>216</v>
      </c>
      <c r="D33" s="221"/>
      <c r="E33" s="387" t="s">
        <v>635</v>
      </c>
      <c r="F33" s="387"/>
      <c r="G33" s="184">
        <v>203.00625977755448</v>
      </c>
      <c r="H33" s="184">
        <v>131.37302484839904</v>
      </c>
      <c r="I33" s="184">
        <v>131.57092467655104</v>
      </c>
      <c r="J33" s="184">
        <v>134.0685679865918</v>
      </c>
      <c r="K33" s="184">
        <v>163.16648380213437</v>
      </c>
      <c r="L33" s="184">
        <v>177.4822947940452</v>
      </c>
      <c r="M33" s="184">
        <v>171.7805006085563</v>
      </c>
      <c r="N33" s="194">
        <v>156.4589572196066</v>
      </c>
      <c r="O33" s="228" t="s">
        <v>216</v>
      </c>
      <c r="P33" s="228"/>
      <c r="Q33" s="373" t="s">
        <v>105</v>
      </c>
      <c r="R33" s="373" t="s">
        <v>105</v>
      </c>
      <c r="S33" s="220"/>
    </row>
    <row r="34" spans="1:19" s="20" customFormat="1" ht="15" customHeight="1">
      <c r="A34" s="58" t="str">
        <f>Parameters!R31</f>
        <v>C30</v>
      </c>
      <c r="B34" s="202"/>
      <c r="C34" s="221" t="s">
        <v>217</v>
      </c>
      <c r="D34" s="221"/>
      <c r="E34" s="387" t="s">
        <v>636</v>
      </c>
      <c r="F34" s="387"/>
      <c r="G34" s="184">
        <v>80.82781640368714</v>
      </c>
      <c r="H34" s="184">
        <v>52.677523772508735</v>
      </c>
      <c r="I34" s="184">
        <v>51.51870619170005</v>
      </c>
      <c r="J34" s="184">
        <v>51.845627087158846</v>
      </c>
      <c r="K34" s="184">
        <v>60.6403078558791</v>
      </c>
      <c r="L34" s="184">
        <v>64.05541462237038</v>
      </c>
      <c r="M34" s="184">
        <v>58.0745403877708</v>
      </c>
      <c r="N34" s="194">
        <v>50.12044634865029</v>
      </c>
      <c r="O34" s="228" t="s">
        <v>217</v>
      </c>
      <c r="P34" s="228"/>
      <c r="Q34" s="373" t="s">
        <v>129</v>
      </c>
      <c r="R34" s="373" t="s">
        <v>129</v>
      </c>
      <c r="S34" s="220"/>
    </row>
    <row r="35" spans="1:19" s="20" customFormat="1" ht="25.5" customHeight="1">
      <c r="A35" s="60" t="str">
        <f>Parameters!R32</f>
        <v>C31-C33</v>
      </c>
      <c r="B35" s="204"/>
      <c r="C35" s="223" t="s">
        <v>67</v>
      </c>
      <c r="D35" s="223"/>
      <c r="E35" s="388" t="s">
        <v>637</v>
      </c>
      <c r="F35" s="388"/>
      <c r="G35" s="238">
        <v>535.2251112756203</v>
      </c>
      <c r="H35" s="238">
        <v>322.59291401829176</v>
      </c>
      <c r="I35" s="238">
        <v>314.35814866282294</v>
      </c>
      <c r="J35" s="238">
        <v>329.0066198438567</v>
      </c>
      <c r="K35" s="238">
        <v>406.30804247230407</v>
      </c>
      <c r="L35" s="238">
        <v>461.0334730422863</v>
      </c>
      <c r="M35" s="238">
        <v>502.4440925885915</v>
      </c>
      <c r="N35" s="239">
        <v>441.59948178545426</v>
      </c>
      <c r="O35" s="230" t="s">
        <v>67</v>
      </c>
      <c r="P35" s="230"/>
      <c r="Q35" s="375" t="s">
        <v>66</v>
      </c>
      <c r="R35" s="375" t="s">
        <v>66</v>
      </c>
      <c r="S35" s="220"/>
    </row>
    <row r="36" spans="1:19" s="20" customFormat="1" ht="15" customHeight="1">
      <c r="A36" s="58" t="str">
        <f>Parameters!R33</f>
        <v>C31_C32</v>
      </c>
      <c r="B36" s="202"/>
      <c r="C36" s="221" t="s">
        <v>218</v>
      </c>
      <c r="D36" s="221"/>
      <c r="E36" s="387" t="s">
        <v>638</v>
      </c>
      <c r="F36" s="387"/>
      <c r="G36" s="184">
        <v>386.23257584870345</v>
      </c>
      <c r="H36" s="184">
        <v>226.6954052949507</v>
      </c>
      <c r="I36" s="184">
        <v>213.73304975275107</v>
      </c>
      <c r="J36" s="184">
        <v>231.51323480555155</v>
      </c>
      <c r="K36" s="184">
        <v>288.440565815104</v>
      </c>
      <c r="L36" s="184">
        <v>327.6251196890596</v>
      </c>
      <c r="M36" s="184">
        <v>376.9266222134728</v>
      </c>
      <c r="N36" s="194">
        <v>327.50149296428503</v>
      </c>
      <c r="O36" s="228" t="s">
        <v>218</v>
      </c>
      <c r="P36" s="228"/>
      <c r="Q36" s="373" t="s">
        <v>219</v>
      </c>
      <c r="R36" s="373" t="s">
        <v>219</v>
      </c>
      <c r="S36" s="220"/>
    </row>
    <row r="37" spans="1:19" s="19" customFormat="1" ht="15" customHeight="1">
      <c r="A37" s="58" t="str">
        <f>Parameters!R34</f>
        <v>C33</v>
      </c>
      <c r="B37" s="202"/>
      <c r="C37" s="221" t="s">
        <v>220</v>
      </c>
      <c r="D37" s="221"/>
      <c r="E37" s="387" t="s">
        <v>639</v>
      </c>
      <c r="F37" s="387"/>
      <c r="G37" s="184">
        <v>148.99253542691685</v>
      </c>
      <c r="H37" s="184">
        <v>95.89750872334109</v>
      </c>
      <c r="I37" s="184">
        <v>100.62509891007184</v>
      </c>
      <c r="J37" s="184">
        <v>97.49338503830518</v>
      </c>
      <c r="K37" s="184">
        <v>117.8674766572001</v>
      </c>
      <c r="L37" s="184">
        <v>133.4083533532267</v>
      </c>
      <c r="M37" s="184">
        <v>125.51747037511872</v>
      </c>
      <c r="N37" s="194">
        <v>114.0979888211692</v>
      </c>
      <c r="O37" s="228" t="s">
        <v>220</v>
      </c>
      <c r="P37" s="228"/>
      <c r="Q37" s="373" t="s">
        <v>221</v>
      </c>
      <c r="R37" s="373" t="s">
        <v>221</v>
      </c>
      <c r="S37" s="219"/>
    </row>
    <row r="38" spans="1:19" s="18" customFormat="1" ht="33" customHeight="1">
      <c r="A38" s="59" t="str">
        <f>Parameters!R35</f>
        <v>D</v>
      </c>
      <c r="B38" s="203"/>
      <c r="C38" s="222" t="s">
        <v>47</v>
      </c>
      <c r="D38" s="222"/>
      <c r="E38" s="386" t="s">
        <v>640</v>
      </c>
      <c r="F38" s="386"/>
      <c r="G38" s="185">
        <v>16469.415693850973</v>
      </c>
      <c r="H38" s="185">
        <v>15275.0189155412</v>
      </c>
      <c r="I38" s="185">
        <v>16682.52874595771</v>
      </c>
      <c r="J38" s="185">
        <v>14081.135562054344</v>
      </c>
      <c r="K38" s="185">
        <v>14392.99314925261</v>
      </c>
      <c r="L38" s="185">
        <v>14086.840169698467</v>
      </c>
      <c r="M38" s="185">
        <v>12984.552814825129</v>
      </c>
      <c r="N38" s="193">
        <v>12913.228141797275</v>
      </c>
      <c r="O38" s="229" t="s">
        <v>47</v>
      </c>
      <c r="P38" s="229"/>
      <c r="Q38" s="372" t="s">
        <v>222</v>
      </c>
      <c r="R38" s="372" t="s">
        <v>222</v>
      </c>
      <c r="S38" s="218"/>
    </row>
    <row r="39" spans="1:19" s="18" customFormat="1" ht="33" customHeight="1">
      <c r="A39" s="59" t="str">
        <f>Parameters!R36</f>
        <v>E</v>
      </c>
      <c r="B39" s="203"/>
      <c r="C39" s="222" t="s">
        <v>55</v>
      </c>
      <c r="D39" s="222"/>
      <c r="E39" s="386" t="s">
        <v>641</v>
      </c>
      <c r="F39" s="386"/>
      <c r="G39" s="185">
        <v>730.0974941444854</v>
      </c>
      <c r="H39" s="185">
        <v>647.2531177502686</v>
      </c>
      <c r="I39" s="185">
        <v>649.5430305417266</v>
      </c>
      <c r="J39" s="185">
        <v>643.0814823186886</v>
      </c>
      <c r="K39" s="185">
        <v>669.9454388955488</v>
      </c>
      <c r="L39" s="185">
        <v>648.5508800978937</v>
      </c>
      <c r="M39" s="185">
        <v>548.4270522948326</v>
      </c>
      <c r="N39" s="193">
        <v>490.5798317741006</v>
      </c>
      <c r="O39" s="229" t="s">
        <v>55</v>
      </c>
      <c r="P39" s="229"/>
      <c r="Q39" s="372" t="s">
        <v>54</v>
      </c>
      <c r="R39" s="372" t="s">
        <v>54</v>
      </c>
      <c r="S39" s="218"/>
    </row>
    <row r="40" spans="1:19" s="19" customFormat="1" ht="15" customHeight="1">
      <c r="A40" s="58" t="str">
        <f>Parameters!R37</f>
        <v>E36</v>
      </c>
      <c r="B40" s="202"/>
      <c r="C40" s="221" t="s">
        <v>223</v>
      </c>
      <c r="D40" s="221"/>
      <c r="E40" s="387" t="s">
        <v>642</v>
      </c>
      <c r="F40" s="387"/>
      <c r="G40" s="184">
        <v>99.53173996823101</v>
      </c>
      <c r="H40" s="184">
        <v>76.87422675892991</v>
      </c>
      <c r="I40" s="184">
        <v>82.52457271549852</v>
      </c>
      <c r="J40" s="184">
        <v>77.75780607917582</v>
      </c>
      <c r="K40" s="184">
        <v>81.9825186651459</v>
      </c>
      <c r="L40" s="184">
        <v>77.6958061663417</v>
      </c>
      <c r="M40" s="184">
        <v>72.51438261081212</v>
      </c>
      <c r="N40" s="194">
        <v>64.63792085195273</v>
      </c>
      <c r="O40" s="228" t="s">
        <v>223</v>
      </c>
      <c r="P40" s="228"/>
      <c r="Q40" s="373" t="s">
        <v>224</v>
      </c>
      <c r="R40" s="373" t="s">
        <v>224</v>
      </c>
      <c r="S40" s="219"/>
    </row>
    <row r="41" spans="1:19" s="19" customFormat="1" ht="37.5" customHeight="1">
      <c r="A41" s="58" t="str">
        <f>Parameters!R38</f>
        <v>E37-E39</v>
      </c>
      <c r="B41" s="202"/>
      <c r="C41" s="221" t="s">
        <v>225</v>
      </c>
      <c r="D41" s="221"/>
      <c r="E41" s="387" t="s">
        <v>643</v>
      </c>
      <c r="F41" s="387"/>
      <c r="G41" s="184">
        <v>630.5657541762544</v>
      </c>
      <c r="H41" s="184">
        <v>570.3788909913387</v>
      </c>
      <c r="I41" s="184">
        <v>567.0184578262281</v>
      </c>
      <c r="J41" s="184">
        <v>565.3236762395128</v>
      </c>
      <c r="K41" s="184">
        <v>587.9629202304029</v>
      </c>
      <c r="L41" s="184">
        <v>570.855073931552</v>
      </c>
      <c r="M41" s="184">
        <v>475.9126696840205</v>
      </c>
      <c r="N41" s="194">
        <v>425.9419109221479</v>
      </c>
      <c r="O41" s="228" t="s">
        <v>225</v>
      </c>
      <c r="P41" s="228"/>
      <c r="Q41" s="373" t="s">
        <v>226</v>
      </c>
      <c r="R41" s="373" t="s">
        <v>226</v>
      </c>
      <c r="S41" s="219"/>
    </row>
    <row r="42" spans="1:19" s="18" customFormat="1" ht="20.25" customHeight="1">
      <c r="A42" s="61" t="str">
        <f>Parameters!R39</f>
        <v>F</v>
      </c>
      <c r="B42" s="203"/>
      <c r="C42" s="222" t="s">
        <v>130</v>
      </c>
      <c r="D42" s="222"/>
      <c r="E42" s="386" t="s">
        <v>644</v>
      </c>
      <c r="F42" s="386"/>
      <c r="G42" s="185">
        <v>1143.1514284696723</v>
      </c>
      <c r="H42" s="185">
        <v>874.3113688602897</v>
      </c>
      <c r="I42" s="185">
        <v>813.9167251222095</v>
      </c>
      <c r="J42" s="185">
        <v>840.9805294290716</v>
      </c>
      <c r="K42" s="185">
        <v>971.2734643756747</v>
      </c>
      <c r="L42" s="185">
        <v>918.1641663227048</v>
      </c>
      <c r="M42" s="185">
        <v>841.9513684978783</v>
      </c>
      <c r="N42" s="193">
        <v>761.967967682186</v>
      </c>
      <c r="O42" s="229" t="s">
        <v>130</v>
      </c>
      <c r="P42" s="229"/>
      <c r="Q42" s="372" t="s">
        <v>131</v>
      </c>
      <c r="R42" s="372" t="s">
        <v>131</v>
      </c>
      <c r="S42" s="218"/>
    </row>
    <row r="43" spans="1:19" s="18" customFormat="1" ht="33.75" customHeight="1">
      <c r="A43" s="59" t="str">
        <f>Parameters!R40</f>
        <v>G</v>
      </c>
      <c r="B43" s="203"/>
      <c r="C43" s="222" t="s">
        <v>57</v>
      </c>
      <c r="D43" s="222"/>
      <c r="E43" s="386" t="s">
        <v>645</v>
      </c>
      <c r="F43" s="386"/>
      <c r="G43" s="185">
        <v>3815.9638932195153</v>
      </c>
      <c r="H43" s="185">
        <v>3865.8293752908858</v>
      </c>
      <c r="I43" s="185">
        <v>3758.605406334894</v>
      </c>
      <c r="J43" s="185">
        <v>3342.5142719499045</v>
      </c>
      <c r="K43" s="185">
        <v>3125.167888745762</v>
      </c>
      <c r="L43" s="185">
        <v>2599.916239408171</v>
      </c>
      <c r="M43" s="185">
        <v>2442.9570704724456</v>
      </c>
      <c r="N43" s="193">
        <v>2462.821196551461</v>
      </c>
      <c r="O43" s="229" t="s">
        <v>57</v>
      </c>
      <c r="P43" s="229"/>
      <c r="Q43" s="372" t="s">
        <v>56</v>
      </c>
      <c r="R43" s="372" t="s">
        <v>56</v>
      </c>
      <c r="S43" s="218"/>
    </row>
    <row r="44" spans="1:19" s="18" customFormat="1" ht="24.75" customHeight="1">
      <c r="A44" s="58" t="str">
        <f>Parameters!R41</f>
        <v>G45</v>
      </c>
      <c r="B44" s="202"/>
      <c r="C44" s="221" t="s">
        <v>227</v>
      </c>
      <c r="D44" s="221"/>
      <c r="E44" s="387" t="s">
        <v>646</v>
      </c>
      <c r="F44" s="387"/>
      <c r="G44" s="184">
        <v>363.7111440721643</v>
      </c>
      <c r="H44" s="184">
        <v>391.6380482056564</v>
      </c>
      <c r="I44" s="184">
        <v>386.48854641906917</v>
      </c>
      <c r="J44" s="184">
        <v>354.1008958657328</v>
      </c>
      <c r="K44" s="184">
        <v>341.30763748759006</v>
      </c>
      <c r="L44" s="184">
        <v>297.6589347266863</v>
      </c>
      <c r="M44" s="184">
        <v>266.71468148620045</v>
      </c>
      <c r="N44" s="194">
        <v>273.6698278677874</v>
      </c>
      <c r="O44" s="228" t="s">
        <v>227</v>
      </c>
      <c r="P44" s="228"/>
      <c r="Q44" s="373" t="s">
        <v>228</v>
      </c>
      <c r="R44" s="373" t="s">
        <v>228</v>
      </c>
      <c r="S44" s="218"/>
    </row>
    <row r="45" spans="1:19" s="19" customFormat="1" ht="15" customHeight="1">
      <c r="A45" s="58" t="str">
        <f>Parameters!R42</f>
        <v>G46</v>
      </c>
      <c r="B45" s="202"/>
      <c r="C45" s="221" t="s">
        <v>229</v>
      </c>
      <c r="D45" s="221"/>
      <c r="E45" s="387" t="s">
        <v>647</v>
      </c>
      <c r="F45" s="387"/>
      <c r="G45" s="184">
        <v>1322.206796684359</v>
      </c>
      <c r="H45" s="184">
        <v>1314.5061482120097</v>
      </c>
      <c r="I45" s="184">
        <v>1255.2722180674436</v>
      </c>
      <c r="J45" s="184">
        <v>1096.3657383582208</v>
      </c>
      <c r="K45" s="184">
        <v>1047.7518826073106</v>
      </c>
      <c r="L45" s="184">
        <v>851.5766416364959</v>
      </c>
      <c r="M45" s="184">
        <v>811.8437896099788</v>
      </c>
      <c r="N45" s="194">
        <v>834.7935542693203</v>
      </c>
      <c r="O45" s="228" t="s">
        <v>229</v>
      </c>
      <c r="P45" s="228"/>
      <c r="Q45" s="373" t="s">
        <v>230</v>
      </c>
      <c r="R45" s="373" t="s">
        <v>230</v>
      </c>
      <c r="S45" s="219"/>
    </row>
    <row r="46" spans="1:19" s="19" customFormat="1" ht="15" customHeight="1">
      <c r="A46" s="58" t="str">
        <f>Parameters!R43</f>
        <v>G47</v>
      </c>
      <c r="B46" s="202"/>
      <c r="C46" s="221" t="s">
        <v>231</v>
      </c>
      <c r="D46" s="221"/>
      <c r="E46" s="387" t="s">
        <v>583</v>
      </c>
      <c r="F46" s="387"/>
      <c r="G46" s="184">
        <v>2130.045952462992</v>
      </c>
      <c r="H46" s="184">
        <v>2159.6851788732197</v>
      </c>
      <c r="I46" s="184">
        <v>2116.844641848381</v>
      </c>
      <c r="J46" s="184">
        <v>1892.0476377259508</v>
      </c>
      <c r="K46" s="184">
        <v>1736.1083686508614</v>
      </c>
      <c r="L46" s="184">
        <v>1450.6806630449887</v>
      </c>
      <c r="M46" s="184">
        <v>1364.398599376266</v>
      </c>
      <c r="N46" s="194">
        <v>1354.3578144143532</v>
      </c>
      <c r="O46" s="228" t="s">
        <v>231</v>
      </c>
      <c r="P46" s="228"/>
      <c r="Q46" s="373" t="s">
        <v>232</v>
      </c>
      <c r="R46" s="373" t="s">
        <v>232</v>
      </c>
      <c r="S46" s="219"/>
    </row>
    <row r="47" spans="1:19" s="19" customFormat="1" ht="20.25" customHeight="1">
      <c r="A47" s="59" t="str">
        <f>Parameters!R44</f>
        <v>H</v>
      </c>
      <c r="B47" s="203"/>
      <c r="C47" s="222" t="s">
        <v>76</v>
      </c>
      <c r="D47" s="222"/>
      <c r="E47" s="386" t="s">
        <v>648</v>
      </c>
      <c r="F47" s="386"/>
      <c r="G47" s="185">
        <v>4875.846684773227</v>
      </c>
      <c r="H47" s="185">
        <v>4803.573969177398</v>
      </c>
      <c r="I47" s="185">
        <v>4770.799061451747</v>
      </c>
      <c r="J47" s="185">
        <v>4677.320439641334</v>
      </c>
      <c r="K47" s="185">
        <v>4626.658213208265</v>
      </c>
      <c r="L47" s="185">
        <v>4121.044406228229</v>
      </c>
      <c r="M47" s="185">
        <v>3939.926983863396</v>
      </c>
      <c r="N47" s="193">
        <v>4153.111178001132</v>
      </c>
      <c r="O47" s="229" t="s">
        <v>76</v>
      </c>
      <c r="P47" s="229"/>
      <c r="Q47" s="372" t="s">
        <v>75</v>
      </c>
      <c r="R47" s="372" t="s">
        <v>75</v>
      </c>
      <c r="S47" s="219"/>
    </row>
    <row r="48" spans="1:19" s="18" customFormat="1" ht="15" customHeight="1">
      <c r="A48" s="58" t="str">
        <f>Parameters!R45</f>
        <v>H49</v>
      </c>
      <c r="B48" s="202"/>
      <c r="C48" s="221" t="s">
        <v>233</v>
      </c>
      <c r="D48" s="221"/>
      <c r="E48" s="387" t="s">
        <v>649</v>
      </c>
      <c r="F48" s="387"/>
      <c r="G48" s="184">
        <v>4454.327656140044</v>
      </c>
      <c r="H48" s="184">
        <v>4401.483479416734</v>
      </c>
      <c r="I48" s="184">
        <v>4309.6775728968105</v>
      </c>
      <c r="J48" s="184">
        <v>4250.264605261372</v>
      </c>
      <c r="K48" s="184">
        <v>4206.515381886075</v>
      </c>
      <c r="L48" s="184">
        <v>3773.4360570415265</v>
      </c>
      <c r="M48" s="184">
        <v>3606.49482721976</v>
      </c>
      <c r="N48" s="194">
        <v>3832.9994037257457</v>
      </c>
      <c r="O48" s="228" t="s">
        <v>233</v>
      </c>
      <c r="P48" s="228"/>
      <c r="Q48" s="373" t="s">
        <v>234</v>
      </c>
      <c r="R48" s="373" t="s">
        <v>234</v>
      </c>
      <c r="S48" s="218"/>
    </row>
    <row r="49" spans="1:19" s="18" customFormat="1" ht="15" customHeight="1">
      <c r="A49" s="58" t="str">
        <f>Parameters!R46</f>
        <v>H50</v>
      </c>
      <c r="B49" s="202"/>
      <c r="C49" s="221" t="s">
        <v>235</v>
      </c>
      <c r="D49" s="221"/>
      <c r="E49" s="387" t="s">
        <v>650</v>
      </c>
      <c r="F49" s="387"/>
      <c r="G49" s="184">
        <v>38.34463272818986</v>
      </c>
      <c r="H49" s="184">
        <v>26.108251554169172</v>
      </c>
      <c r="I49" s="184">
        <v>22.76895758203495</v>
      </c>
      <c r="J49" s="184">
        <v>22.04952747119402</v>
      </c>
      <c r="K49" s="184">
        <v>21.2823411240592</v>
      </c>
      <c r="L49" s="184">
        <v>21.55390231182651</v>
      </c>
      <c r="M49" s="184">
        <v>19.828463061119994</v>
      </c>
      <c r="N49" s="194">
        <v>19.685291544224572</v>
      </c>
      <c r="O49" s="228" t="s">
        <v>235</v>
      </c>
      <c r="P49" s="228"/>
      <c r="Q49" s="373" t="s">
        <v>133</v>
      </c>
      <c r="R49" s="373" t="s">
        <v>133</v>
      </c>
      <c r="S49" s="218"/>
    </row>
    <row r="50" spans="1:19" s="19" customFormat="1" ht="15" customHeight="1">
      <c r="A50" s="58" t="str">
        <f>Parameters!R47</f>
        <v>H51</v>
      </c>
      <c r="B50" s="202"/>
      <c r="C50" s="221" t="s">
        <v>236</v>
      </c>
      <c r="D50" s="221"/>
      <c r="E50" s="387" t="s">
        <v>651</v>
      </c>
      <c r="F50" s="387"/>
      <c r="G50" s="184">
        <v>43.154528189821676</v>
      </c>
      <c r="H50" s="184">
        <v>46.69979617663639</v>
      </c>
      <c r="I50" s="184">
        <v>49.056065210904094</v>
      </c>
      <c r="J50" s="184">
        <v>54.39491828399313</v>
      </c>
      <c r="K50" s="184">
        <v>64.74428998440081</v>
      </c>
      <c r="L50" s="184">
        <v>49.258404832520135</v>
      </c>
      <c r="M50" s="184">
        <v>57.24975149504618</v>
      </c>
      <c r="N50" s="194">
        <v>50.7261086136897</v>
      </c>
      <c r="O50" s="228" t="s">
        <v>236</v>
      </c>
      <c r="P50" s="228"/>
      <c r="Q50" s="373" t="s">
        <v>134</v>
      </c>
      <c r="R50" s="373" t="s">
        <v>134</v>
      </c>
      <c r="S50" s="219"/>
    </row>
    <row r="51" spans="1:19" s="19" customFormat="1" ht="15" customHeight="1">
      <c r="A51" s="58" t="str">
        <f>Parameters!R48</f>
        <v>H52</v>
      </c>
      <c r="B51" s="202"/>
      <c r="C51" s="221" t="s">
        <v>237</v>
      </c>
      <c r="D51" s="221"/>
      <c r="E51" s="387" t="s">
        <v>652</v>
      </c>
      <c r="F51" s="387"/>
      <c r="G51" s="184">
        <v>171.67833360103538</v>
      </c>
      <c r="H51" s="184">
        <v>141.89784355277396</v>
      </c>
      <c r="I51" s="184">
        <v>211.7016338226177</v>
      </c>
      <c r="J51" s="184">
        <v>193.54006114217992</v>
      </c>
      <c r="K51" s="184">
        <v>187.8229840490259</v>
      </c>
      <c r="L51" s="184">
        <v>160.62228920543282</v>
      </c>
      <c r="M51" s="184">
        <v>154.28758322035355</v>
      </c>
      <c r="N51" s="194">
        <v>153.36039320258922</v>
      </c>
      <c r="O51" s="228" t="s">
        <v>237</v>
      </c>
      <c r="P51" s="228"/>
      <c r="Q51" s="373" t="s">
        <v>238</v>
      </c>
      <c r="R51" s="373" t="s">
        <v>238</v>
      </c>
      <c r="S51" s="219"/>
    </row>
    <row r="52" spans="1:19" s="19" customFormat="1" ht="15" customHeight="1">
      <c r="A52" s="58" t="str">
        <f>Parameters!R49</f>
        <v>H53</v>
      </c>
      <c r="B52" s="202"/>
      <c r="C52" s="221" t="s">
        <v>239</v>
      </c>
      <c r="D52" s="221"/>
      <c r="E52" s="387" t="s">
        <v>653</v>
      </c>
      <c r="F52" s="387"/>
      <c r="G52" s="184">
        <v>168.3415341141349</v>
      </c>
      <c r="H52" s="184">
        <v>187.38459847708452</v>
      </c>
      <c r="I52" s="184">
        <v>177.59483193937947</v>
      </c>
      <c r="J52" s="184">
        <v>157.07132748259463</v>
      </c>
      <c r="K52" s="184">
        <v>146.2932161647042</v>
      </c>
      <c r="L52" s="184">
        <v>116.17375283692189</v>
      </c>
      <c r="M52" s="184">
        <v>102.0663588671164</v>
      </c>
      <c r="N52" s="194">
        <v>96.33998091488283</v>
      </c>
      <c r="O52" s="228" t="s">
        <v>239</v>
      </c>
      <c r="P52" s="228"/>
      <c r="Q52" s="373" t="s">
        <v>240</v>
      </c>
      <c r="R52" s="373" t="s">
        <v>240</v>
      </c>
      <c r="S52" s="219"/>
    </row>
    <row r="53" spans="1:19" s="18" customFormat="1" ht="34.5" customHeight="1">
      <c r="A53" s="59" t="str">
        <f>Parameters!R50</f>
        <v>I</v>
      </c>
      <c r="B53" s="203"/>
      <c r="C53" s="222" t="s">
        <v>132</v>
      </c>
      <c r="D53" s="222"/>
      <c r="E53" s="386" t="s">
        <v>654</v>
      </c>
      <c r="F53" s="386"/>
      <c r="G53" s="185">
        <v>458.30940952579607</v>
      </c>
      <c r="H53" s="185">
        <v>447.8650687134428</v>
      </c>
      <c r="I53" s="185">
        <v>407.60720088799235</v>
      </c>
      <c r="J53" s="185">
        <v>367.7261161701418</v>
      </c>
      <c r="K53" s="185">
        <v>362.7385479320342</v>
      </c>
      <c r="L53" s="185">
        <v>299.82034962922114</v>
      </c>
      <c r="M53" s="185">
        <v>279.11816226784595</v>
      </c>
      <c r="N53" s="193">
        <v>279.63919384083965</v>
      </c>
      <c r="O53" s="229" t="s">
        <v>132</v>
      </c>
      <c r="P53" s="229"/>
      <c r="Q53" s="372" t="s">
        <v>241</v>
      </c>
      <c r="R53" s="372" t="s">
        <v>241</v>
      </c>
      <c r="S53" s="218"/>
    </row>
    <row r="54" spans="1:19" s="18" customFormat="1" ht="21" customHeight="1">
      <c r="A54" s="59" t="str">
        <f>Parameters!R51</f>
        <v>J</v>
      </c>
      <c r="B54" s="203"/>
      <c r="C54" s="222" t="s">
        <v>78</v>
      </c>
      <c r="D54" s="222"/>
      <c r="E54" s="386" t="s">
        <v>655</v>
      </c>
      <c r="F54" s="386"/>
      <c r="G54" s="185">
        <v>388.90398019826375</v>
      </c>
      <c r="H54" s="185">
        <v>424.98404144055803</v>
      </c>
      <c r="I54" s="185">
        <v>446.7539750255079</v>
      </c>
      <c r="J54" s="185">
        <v>386.1511299908774</v>
      </c>
      <c r="K54" s="185">
        <v>381.3915954826283</v>
      </c>
      <c r="L54" s="185">
        <v>331.85070505278236</v>
      </c>
      <c r="M54" s="185">
        <v>327.86784865550266</v>
      </c>
      <c r="N54" s="193">
        <v>352.40095498024675</v>
      </c>
      <c r="O54" s="229" t="s">
        <v>78</v>
      </c>
      <c r="P54" s="229"/>
      <c r="Q54" s="372" t="s">
        <v>77</v>
      </c>
      <c r="R54" s="372" t="s">
        <v>77</v>
      </c>
      <c r="S54" s="218"/>
    </row>
    <row r="55" spans="1:19" s="18" customFormat="1" ht="37.5" customHeight="1">
      <c r="A55" s="60" t="str">
        <f>Parameters!R52</f>
        <v>J58-J60</v>
      </c>
      <c r="B55" s="204"/>
      <c r="C55" s="223" t="s">
        <v>69</v>
      </c>
      <c r="D55" s="223"/>
      <c r="E55" s="388" t="s">
        <v>656</v>
      </c>
      <c r="F55" s="388"/>
      <c r="G55" s="238">
        <v>107.10040082667193</v>
      </c>
      <c r="H55" s="238">
        <v>145.26791733715234</v>
      </c>
      <c r="I55" s="238">
        <v>133.23638916979021</v>
      </c>
      <c r="J55" s="238">
        <v>109.15659448418945</v>
      </c>
      <c r="K55" s="238">
        <v>105.5057941718162</v>
      </c>
      <c r="L55" s="238">
        <v>83.28309009370173</v>
      </c>
      <c r="M55" s="238">
        <v>79.69721833882065</v>
      </c>
      <c r="N55" s="239">
        <v>77.56518336874396</v>
      </c>
      <c r="O55" s="230" t="s">
        <v>69</v>
      </c>
      <c r="P55" s="230"/>
      <c r="Q55" s="375" t="s">
        <v>68</v>
      </c>
      <c r="R55" s="375" t="s">
        <v>68</v>
      </c>
      <c r="S55" s="218"/>
    </row>
    <row r="56" spans="1:19" s="19" customFormat="1" ht="15" customHeight="1">
      <c r="A56" s="58" t="str">
        <f>Parameters!R53</f>
        <v>J58</v>
      </c>
      <c r="B56" s="202"/>
      <c r="C56" s="221" t="s">
        <v>242</v>
      </c>
      <c r="D56" s="221"/>
      <c r="E56" s="387" t="s">
        <v>584</v>
      </c>
      <c r="F56" s="387"/>
      <c r="G56" s="184">
        <v>69.4349015635479</v>
      </c>
      <c r="H56" s="184">
        <v>94.18469365815372</v>
      </c>
      <c r="I56" s="184">
        <v>88.08024180941028</v>
      </c>
      <c r="J56" s="184">
        <v>69.36475791335727</v>
      </c>
      <c r="K56" s="184">
        <v>66.48175206632331</v>
      </c>
      <c r="L56" s="184">
        <v>51.33115335141161</v>
      </c>
      <c r="M56" s="184">
        <v>48.08747901627209</v>
      </c>
      <c r="N56" s="194">
        <v>44.16732331825128</v>
      </c>
      <c r="O56" s="228" t="s">
        <v>242</v>
      </c>
      <c r="P56" s="228"/>
      <c r="Q56" s="373" t="s">
        <v>243</v>
      </c>
      <c r="R56" s="373" t="s">
        <v>243</v>
      </c>
      <c r="S56" s="219"/>
    </row>
    <row r="57" spans="1:19" s="19" customFormat="1" ht="37.5" customHeight="1">
      <c r="A57" s="58" t="str">
        <f>Parameters!R54</f>
        <v>J59_J60</v>
      </c>
      <c r="B57" s="202"/>
      <c r="C57" s="221" t="s">
        <v>244</v>
      </c>
      <c r="D57" s="221"/>
      <c r="E57" s="387" t="s">
        <v>657</v>
      </c>
      <c r="F57" s="387"/>
      <c r="G57" s="184">
        <v>37.66549926312403</v>
      </c>
      <c r="H57" s="184">
        <v>51.08322367899862</v>
      </c>
      <c r="I57" s="184">
        <v>45.15614736037993</v>
      </c>
      <c r="J57" s="184">
        <v>39.79183657083219</v>
      </c>
      <c r="K57" s="184">
        <v>39.024042105492896</v>
      </c>
      <c r="L57" s="184">
        <v>31.95193674229013</v>
      </c>
      <c r="M57" s="184">
        <v>31.609739322548563</v>
      </c>
      <c r="N57" s="194">
        <v>33.39786005049268</v>
      </c>
      <c r="O57" s="228" t="s">
        <v>244</v>
      </c>
      <c r="P57" s="228"/>
      <c r="Q57" s="373" t="s">
        <v>245</v>
      </c>
      <c r="R57" s="373" t="s">
        <v>245</v>
      </c>
      <c r="S57" s="219"/>
    </row>
    <row r="58" spans="1:19" s="19" customFormat="1" ht="15" customHeight="1">
      <c r="A58" s="60" t="str">
        <f>Parameters!R55</f>
        <v>J61</v>
      </c>
      <c r="B58" s="204"/>
      <c r="C58" s="223" t="s">
        <v>246</v>
      </c>
      <c r="D58" s="223"/>
      <c r="E58" s="388" t="s">
        <v>658</v>
      </c>
      <c r="F58" s="388"/>
      <c r="G58" s="238">
        <v>126.63154052787726</v>
      </c>
      <c r="H58" s="238">
        <v>110.14820105784078</v>
      </c>
      <c r="I58" s="238">
        <v>133.0646927919941</v>
      </c>
      <c r="J58" s="238">
        <v>133.15556206581977</v>
      </c>
      <c r="K58" s="238">
        <v>78.69139427172364</v>
      </c>
      <c r="L58" s="238">
        <v>105.2795301902463</v>
      </c>
      <c r="M58" s="238">
        <v>99.39844883019924</v>
      </c>
      <c r="N58" s="239">
        <v>102.85796110194543</v>
      </c>
      <c r="O58" s="230" t="s">
        <v>246</v>
      </c>
      <c r="P58" s="230"/>
      <c r="Q58" s="375" t="s">
        <v>247</v>
      </c>
      <c r="R58" s="375" t="s">
        <v>247</v>
      </c>
      <c r="S58" s="219"/>
    </row>
    <row r="59" spans="1:19" s="18" customFormat="1" ht="37.5" customHeight="1">
      <c r="A59" s="60" t="str">
        <f>Parameters!R56</f>
        <v>J62_J63</v>
      </c>
      <c r="B59" s="204"/>
      <c r="C59" s="223" t="s">
        <v>249</v>
      </c>
      <c r="D59" s="223"/>
      <c r="E59" s="388" t="s">
        <v>659</v>
      </c>
      <c r="F59" s="388"/>
      <c r="G59" s="238">
        <v>155.1720388437146</v>
      </c>
      <c r="H59" s="238">
        <v>169.56792304556487</v>
      </c>
      <c r="I59" s="238">
        <v>180.45289306372362</v>
      </c>
      <c r="J59" s="238">
        <v>143.83897344086813</v>
      </c>
      <c r="K59" s="238">
        <v>197.19440703908845</v>
      </c>
      <c r="L59" s="238">
        <v>143.28808476883432</v>
      </c>
      <c r="M59" s="238">
        <v>148.77218148648274</v>
      </c>
      <c r="N59" s="239">
        <v>171.97781050955734</v>
      </c>
      <c r="O59" s="230" t="s">
        <v>249</v>
      </c>
      <c r="P59" s="230"/>
      <c r="Q59" s="375" t="s">
        <v>248</v>
      </c>
      <c r="R59" s="375" t="s">
        <v>248</v>
      </c>
      <c r="S59" s="218"/>
    </row>
    <row r="60" spans="1:19" s="18" customFormat="1" ht="20.25" customHeight="1">
      <c r="A60" s="59" t="str">
        <f>Parameters!R57</f>
        <v>K</v>
      </c>
      <c r="B60" s="203"/>
      <c r="C60" s="222" t="s">
        <v>80</v>
      </c>
      <c r="D60" s="222"/>
      <c r="E60" s="386" t="s">
        <v>660</v>
      </c>
      <c r="F60" s="386"/>
      <c r="G60" s="185">
        <v>580.6031107207027</v>
      </c>
      <c r="H60" s="185">
        <v>592.2461245283903</v>
      </c>
      <c r="I60" s="185">
        <v>580.1620605730943</v>
      </c>
      <c r="J60" s="185">
        <v>536.1833853882953</v>
      </c>
      <c r="K60" s="185">
        <v>514.3521554044706</v>
      </c>
      <c r="L60" s="185">
        <v>431.51349719698584</v>
      </c>
      <c r="M60" s="185">
        <v>400.42445123712224</v>
      </c>
      <c r="N60" s="193">
        <v>388.4521128657723</v>
      </c>
      <c r="O60" s="229" t="s">
        <v>80</v>
      </c>
      <c r="P60" s="229"/>
      <c r="Q60" s="372" t="s">
        <v>79</v>
      </c>
      <c r="R60" s="372" t="s">
        <v>79</v>
      </c>
      <c r="S60" s="218"/>
    </row>
    <row r="61" spans="1:19" s="19" customFormat="1" ht="15" customHeight="1">
      <c r="A61" s="58" t="str">
        <f>Parameters!R58</f>
        <v>K64</v>
      </c>
      <c r="B61" s="202"/>
      <c r="C61" s="221" t="s">
        <v>250</v>
      </c>
      <c r="D61" s="221"/>
      <c r="E61" s="387" t="s">
        <v>661</v>
      </c>
      <c r="F61" s="387"/>
      <c r="G61" s="184">
        <v>390.8712071595601</v>
      </c>
      <c r="H61" s="184">
        <v>414.164330869659</v>
      </c>
      <c r="I61" s="184">
        <v>403.4864878208853</v>
      </c>
      <c r="J61" s="184">
        <v>368.1906123168831</v>
      </c>
      <c r="K61" s="184">
        <v>351.9892342855628</v>
      </c>
      <c r="L61" s="184">
        <v>296.86862145450095</v>
      </c>
      <c r="M61" s="184">
        <v>276.1258828574879</v>
      </c>
      <c r="N61" s="194">
        <v>259.60867931596556</v>
      </c>
      <c r="O61" s="228" t="s">
        <v>250</v>
      </c>
      <c r="P61" s="228"/>
      <c r="Q61" s="373" t="s">
        <v>251</v>
      </c>
      <c r="R61" s="373" t="s">
        <v>251</v>
      </c>
      <c r="S61" s="219"/>
    </row>
    <row r="62" spans="1:19" s="19" customFormat="1" ht="24.75" customHeight="1">
      <c r="A62" s="58" t="str">
        <f>Parameters!R59</f>
        <v>K65</v>
      </c>
      <c r="B62" s="202"/>
      <c r="C62" s="221" t="s">
        <v>253</v>
      </c>
      <c r="D62" s="221"/>
      <c r="E62" s="387" t="s">
        <v>662</v>
      </c>
      <c r="F62" s="387"/>
      <c r="G62" s="184">
        <v>55.35944135736257</v>
      </c>
      <c r="H62" s="184">
        <v>57.291254334432466</v>
      </c>
      <c r="I62" s="184">
        <v>54.77114451696273</v>
      </c>
      <c r="J62" s="184">
        <v>50.32041589696678</v>
      </c>
      <c r="K62" s="184">
        <v>48.03921558823606</v>
      </c>
      <c r="L62" s="184">
        <v>39.52424065253107</v>
      </c>
      <c r="M62" s="184">
        <v>34.00939925478622</v>
      </c>
      <c r="N62" s="194">
        <v>32.92682764452403</v>
      </c>
      <c r="O62" s="228" t="s">
        <v>253</v>
      </c>
      <c r="P62" s="228"/>
      <c r="Q62" s="373" t="s">
        <v>252</v>
      </c>
      <c r="R62" s="373" t="s">
        <v>252</v>
      </c>
      <c r="S62" s="219"/>
    </row>
    <row r="63" spans="1:19" s="19" customFormat="1" ht="15" customHeight="1">
      <c r="A63" s="58" t="str">
        <f>Parameters!R60</f>
        <v>K66</v>
      </c>
      <c r="B63" s="202"/>
      <c r="C63" s="221" t="s">
        <v>255</v>
      </c>
      <c r="D63" s="221"/>
      <c r="E63" s="387" t="s">
        <v>663</v>
      </c>
      <c r="F63" s="387"/>
      <c r="G63" s="184">
        <v>134.37246220378006</v>
      </c>
      <c r="H63" s="184">
        <v>120.7905393242988</v>
      </c>
      <c r="I63" s="184">
        <v>121.9044282352462</v>
      </c>
      <c r="J63" s="184">
        <v>117.67235717444538</v>
      </c>
      <c r="K63" s="184">
        <v>114.32370553067179</v>
      </c>
      <c r="L63" s="184">
        <v>95.1206350899538</v>
      </c>
      <c r="M63" s="184">
        <v>90.28916912484812</v>
      </c>
      <c r="N63" s="194">
        <v>95.9166059052827</v>
      </c>
      <c r="O63" s="228" t="s">
        <v>255</v>
      </c>
      <c r="P63" s="228"/>
      <c r="Q63" s="373" t="s">
        <v>254</v>
      </c>
      <c r="R63" s="373" t="s">
        <v>254</v>
      </c>
      <c r="S63" s="219"/>
    </row>
    <row r="64" spans="1:19" s="19" customFormat="1" ht="20.25" customHeight="1">
      <c r="A64" s="59" t="str">
        <f>Parameters!R61</f>
        <v>L</v>
      </c>
      <c r="B64" s="203"/>
      <c r="C64" s="222" t="s">
        <v>135</v>
      </c>
      <c r="D64" s="222"/>
      <c r="E64" s="386" t="s">
        <v>585</v>
      </c>
      <c r="F64" s="386"/>
      <c r="G64" s="185">
        <v>321.50063056287183</v>
      </c>
      <c r="H64" s="185">
        <v>342.5059198755081</v>
      </c>
      <c r="I64" s="185">
        <v>336.524900480398</v>
      </c>
      <c r="J64" s="185">
        <v>306.87712094704045</v>
      </c>
      <c r="K64" s="185">
        <v>287.3387813395093</v>
      </c>
      <c r="L64" s="185">
        <v>244.0769201644151</v>
      </c>
      <c r="M64" s="185">
        <v>228.86784663350937</v>
      </c>
      <c r="N64" s="193">
        <v>227.73031439155056</v>
      </c>
      <c r="O64" s="229" t="s">
        <v>135</v>
      </c>
      <c r="P64" s="229"/>
      <c r="Q64" s="372" t="s">
        <v>116</v>
      </c>
      <c r="R64" s="372" t="s">
        <v>116</v>
      </c>
      <c r="S64" s="219"/>
    </row>
    <row r="65" spans="1:19" s="19" customFormat="1" ht="21" customHeight="1">
      <c r="A65" s="59" t="str">
        <f>Parameters!R63</f>
        <v>M</v>
      </c>
      <c r="B65" s="203"/>
      <c r="C65" s="222" t="s">
        <v>81</v>
      </c>
      <c r="D65" s="222"/>
      <c r="E65" s="386" t="s">
        <v>586</v>
      </c>
      <c r="F65" s="386"/>
      <c r="G65" s="185">
        <v>788.4857187546103</v>
      </c>
      <c r="H65" s="185">
        <v>851.7418059255256</v>
      </c>
      <c r="I65" s="185">
        <v>826.3746663327324</v>
      </c>
      <c r="J65" s="185">
        <v>802.339677471021</v>
      </c>
      <c r="K65" s="185">
        <v>765.929080209643</v>
      </c>
      <c r="L65" s="185">
        <v>677.952780134693</v>
      </c>
      <c r="M65" s="185">
        <v>660.7370465430217</v>
      </c>
      <c r="N65" s="193">
        <v>682.3940671749073</v>
      </c>
      <c r="O65" s="229" t="s">
        <v>81</v>
      </c>
      <c r="P65" s="229"/>
      <c r="Q65" s="372" t="s">
        <v>82</v>
      </c>
      <c r="R65" s="372" t="s">
        <v>82</v>
      </c>
      <c r="S65" s="219"/>
    </row>
    <row r="66" spans="1:19" s="19" customFormat="1" ht="54.75" customHeight="1">
      <c r="A66" s="60" t="str">
        <f>Parameters!R64</f>
        <v>M69-M71</v>
      </c>
      <c r="B66" s="204"/>
      <c r="C66" s="223" t="s">
        <v>71</v>
      </c>
      <c r="D66" s="223"/>
      <c r="E66" s="388" t="s">
        <v>587</v>
      </c>
      <c r="F66" s="388"/>
      <c r="G66" s="238">
        <v>529.2184251766661</v>
      </c>
      <c r="H66" s="238">
        <v>575.3957556064984</v>
      </c>
      <c r="I66" s="238">
        <v>569.3451887719386</v>
      </c>
      <c r="J66" s="238">
        <v>538.8155302198288</v>
      </c>
      <c r="K66" s="238">
        <v>531.1650712023821</v>
      </c>
      <c r="L66" s="238">
        <v>486.0059036371389</v>
      </c>
      <c r="M66" s="238">
        <v>480.2788035284749</v>
      </c>
      <c r="N66" s="239">
        <v>484.85083429245833</v>
      </c>
      <c r="O66" s="230" t="s">
        <v>71</v>
      </c>
      <c r="P66" s="230"/>
      <c r="Q66" s="375" t="s">
        <v>70</v>
      </c>
      <c r="R66" s="375" t="s">
        <v>70</v>
      </c>
      <c r="S66" s="219"/>
    </row>
    <row r="67" spans="1:19" s="18" customFormat="1" ht="24.75" customHeight="1">
      <c r="A67" s="58" t="str">
        <f>Parameters!R65</f>
        <v>M69_M70</v>
      </c>
      <c r="B67" s="202"/>
      <c r="C67" s="221" t="s">
        <v>258</v>
      </c>
      <c r="D67" s="221"/>
      <c r="E67" s="387" t="s">
        <v>588</v>
      </c>
      <c r="F67" s="387"/>
      <c r="G67" s="184">
        <v>332.96387354672447</v>
      </c>
      <c r="H67" s="184">
        <v>362.0168733640146</v>
      </c>
      <c r="I67" s="184">
        <v>363.3095354165929</v>
      </c>
      <c r="J67" s="184">
        <v>339.2370191700129</v>
      </c>
      <c r="K67" s="184">
        <v>345.968323190785</v>
      </c>
      <c r="L67" s="184">
        <v>324.33476456970504</v>
      </c>
      <c r="M67" s="184">
        <v>324.71057859498603</v>
      </c>
      <c r="N67" s="194">
        <v>329.35472474562994</v>
      </c>
      <c r="O67" s="228" t="s">
        <v>258</v>
      </c>
      <c r="P67" s="228"/>
      <c r="Q67" s="373" t="s">
        <v>257</v>
      </c>
      <c r="R67" s="373" t="s">
        <v>257</v>
      </c>
      <c r="S67" s="218"/>
    </row>
    <row r="68" spans="1:19" s="18" customFormat="1" ht="15" customHeight="1">
      <c r="A68" s="58" t="str">
        <f>Parameters!R66</f>
        <v>M71</v>
      </c>
      <c r="B68" s="202"/>
      <c r="C68" s="221" t="s">
        <v>260</v>
      </c>
      <c r="D68" s="221"/>
      <c r="E68" s="387" t="s">
        <v>589</v>
      </c>
      <c r="F68" s="387"/>
      <c r="G68" s="184">
        <v>196.2545516299416</v>
      </c>
      <c r="H68" s="184">
        <v>213.37888224248383</v>
      </c>
      <c r="I68" s="184">
        <v>206.03565335534572</v>
      </c>
      <c r="J68" s="184">
        <v>199.57851104981592</v>
      </c>
      <c r="K68" s="184">
        <v>185.19674801159715</v>
      </c>
      <c r="L68" s="184">
        <v>161.6711390674338</v>
      </c>
      <c r="M68" s="184">
        <v>155.56822493348886</v>
      </c>
      <c r="N68" s="194">
        <v>155.4961095468284</v>
      </c>
      <c r="O68" s="228" t="s">
        <v>260</v>
      </c>
      <c r="P68" s="228"/>
      <c r="Q68" s="373" t="s">
        <v>259</v>
      </c>
      <c r="R68" s="373" t="s">
        <v>259</v>
      </c>
      <c r="S68" s="218"/>
    </row>
    <row r="69" spans="1:19" s="18" customFormat="1" ht="15" customHeight="1">
      <c r="A69" s="60" t="str">
        <f>Parameters!R67</f>
        <v>M72</v>
      </c>
      <c r="B69" s="204"/>
      <c r="C69" s="223" t="s">
        <v>261</v>
      </c>
      <c r="D69" s="223"/>
      <c r="E69" s="388" t="s">
        <v>590</v>
      </c>
      <c r="F69" s="388"/>
      <c r="G69" s="238">
        <v>90.09358614631593</v>
      </c>
      <c r="H69" s="238">
        <v>92.41097061374404</v>
      </c>
      <c r="I69" s="238">
        <v>92.71604400990557</v>
      </c>
      <c r="J69" s="238">
        <v>83.45447436450797</v>
      </c>
      <c r="K69" s="238">
        <v>82.14789775596287</v>
      </c>
      <c r="L69" s="238">
        <v>70.11610339152548</v>
      </c>
      <c r="M69" s="238">
        <v>63.00959257992949</v>
      </c>
      <c r="N69" s="239">
        <v>63.6636316791797</v>
      </c>
      <c r="O69" s="230" t="s">
        <v>261</v>
      </c>
      <c r="P69" s="230"/>
      <c r="Q69" s="375" t="s">
        <v>262</v>
      </c>
      <c r="R69" s="375" t="s">
        <v>262</v>
      </c>
      <c r="S69" s="218"/>
    </row>
    <row r="70" spans="1:19" s="18" customFormat="1" ht="25.5" customHeight="1">
      <c r="A70" s="60" t="str">
        <f>Parameters!R68</f>
        <v>M73-M75</v>
      </c>
      <c r="B70" s="204"/>
      <c r="C70" s="223" t="s">
        <v>73</v>
      </c>
      <c r="D70" s="223"/>
      <c r="E70" s="388" t="s">
        <v>591</v>
      </c>
      <c r="F70" s="388"/>
      <c r="G70" s="238">
        <v>169.17370743162826</v>
      </c>
      <c r="H70" s="238">
        <v>183.93507970528324</v>
      </c>
      <c r="I70" s="238">
        <v>164.3134335508882</v>
      </c>
      <c r="J70" s="238">
        <v>180.0696728866842</v>
      </c>
      <c r="K70" s="238">
        <v>152.61611125129804</v>
      </c>
      <c r="L70" s="238">
        <v>121.8307731060286</v>
      </c>
      <c r="M70" s="238">
        <v>117.4486504346173</v>
      </c>
      <c r="N70" s="239">
        <v>133.87960120326923</v>
      </c>
      <c r="O70" s="230" t="s">
        <v>73</v>
      </c>
      <c r="P70" s="230"/>
      <c r="Q70" s="375" t="s">
        <v>72</v>
      </c>
      <c r="R70" s="375" t="s">
        <v>72</v>
      </c>
      <c r="S70" s="218"/>
    </row>
    <row r="71" spans="1:19" s="18" customFormat="1" ht="15" customHeight="1">
      <c r="A71" s="58" t="str">
        <f>Parameters!R69</f>
        <v>M73</v>
      </c>
      <c r="B71" s="202"/>
      <c r="C71" s="221" t="s">
        <v>263</v>
      </c>
      <c r="D71" s="221"/>
      <c r="E71" s="387" t="s">
        <v>592</v>
      </c>
      <c r="F71" s="387"/>
      <c r="G71" s="184">
        <v>100.49277124193154</v>
      </c>
      <c r="H71" s="184">
        <v>109.26133953563595</v>
      </c>
      <c r="I71" s="184">
        <v>103.18952305546898</v>
      </c>
      <c r="J71" s="184">
        <v>99.86667154936482</v>
      </c>
      <c r="K71" s="184">
        <v>90.568340656239</v>
      </c>
      <c r="L71" s="184">
        <v>73.43786971849366</v>
      </c>
      <c r="M71" s="184">
        <v>70.2994855920359</v>
      </c>
      <c r="N71" s="194">
        <v>78.39641702633573</v>
      </c>
      <c r="O71" s="228" t="s">
        <v>263</v>
      </c>
      <c r="P71" s="228"/>
      <c r="Q71" s="373" t="s">
        <v>264</v>
      </c>
      <c r="R71" s="373" t="s">
        <v>264</v>
      </c>
      <c r="S71" s="218"/>
    </row>
    <row r="72" spans="1:19" s="19" customFormat="1" ht="15" customHeight="1">
      <c r="A72" s="58" t="str">
        <f>Parameters!R70</f>
        <v>M74_M75</v>
      </c>
      <c r="B72" s="202"/>
      <c r="C72" s="221" t="s">
        <v>266</v>
      </c>
      <c r="D72" s="221"/>
      <c r="E72" s="387" t="s">
        <v>593</v>
      </c>
      <c r="F72" s="387"/>
      <c r="G72" s="184">
        <v>68.68093618969672</v>
      </c>
      <c r="H72" s="184">
        <v>74.67374016964729</v>
      </c>
      <c r="I72" s="184">
        <v>61.123910495419224</v>
      </c>
      <c r="J72" s="184">
        <v>80.20300133731936</v>
      </c>
      <c r="K72" s="184">
        <v>62.04777059505904</v>
      </c>
      <c r="L72" s="184">
        <v>48.39290338753494</v>
      </c>
      <c r="M72" s="184">
        <v>47.14916484258141</v>
      </c>
      <c r="N72" s="194">
        <v>55.483184176933506</v>
      </c>
      <c r="O72" s="228" t="s">
        <v>266</v>
      </c>
      <c r="P72" s="228"/>
      <c r="Q72" s="373" t="s">
        <v>265</v>
      </c>
      <c r="R72" s="373" t="s">
        <v>265</v>
      </c>
      <c r="S72" s="219"/>
    </row>
    <row r="73" spans="1:19" s="19" customFormat="1" ht="33.75" customHeight="1">
      <c r="A73" s="59" t="str">
        <f>Parameters!R71</f>
        <v>N</v>
      </c>
      <c r="B73" s="203"/>
      <c r="C73" s="222" t="s">
        <v>83</v>
      </c>
      <c r="D73" s="222"/>
      <c r="E73" s="386" t="s">
        <v>594</v>
      </c>
      <c r="F73" s="386"/>
      <c r="G73" s="185">
        <v>624.8157039221355</v>
      </c>
      <c r="H73" s="185">
        <v>666.3877477847146</v>
      </c>
      <c r="I73" s="185">
        <v>706.8739873866319</v>
      </c>
      <c r="J73" s="185">
        <v>640.8498504539862</v>
      </c>
      <c r="K73" s="185">
        <v>626.2365822837862</v>
      </c>
      <c r="L73" s="185">
        <v>543.0849012673433</v>
      </c>
      <c r="M73" s="185">
        <v>521.71390442577</v>
      </c>
      <c r="N73" s="193">
        <v>554.347509624845</v>
      </c>
      <c r="O73" s="229" t="s">
        <v>83</v>
      </c>
      <c r="P73" s="229"/>
      <c r="Q73" s="372" t="s">
        <v>84</v>
      </c>
      <c r="R73" s="372" t="s">
        <v>84</v>
      </c>
      <c r="S73" s="219"/>
    </row>
    <row r="74" spans="1:19" s="19" customFormat="1" ht="15" customHeight="1">
      <c r="A74" s="58" t="str">
        <f>Parameters!R72</f>
        <v>N77</v>
      </c>
      <c r="B74" s="202"/>
      <c r="C74" s="221" t="s">
        <v>268</v>
      </c>
      <c r="D74" s="221"/>
      <c r="E74" s="387" t="s">
        <v>595</v>
      </c>
      <c r="F74" s="387"/>
      <c r="G74" s="184">
        <v>25.943904661126737</v>
      </c>
      <c r="H74" s="184">
        <v>27.67007949279092</v>
      </c>
      <c r="I74" s="184">
        <v>31.07704438109798</v>
      </c>
      <c r="J74" s="184">
        <v>28.02460085338765</v>
      </c>
      <c r="K74" s="184">
        <v>30.990762925981233</v>
      </c>
      <c r="L74" s="184">
        <v>24.949393563159553</v>
      </c>
      <c r="M74" s="184">
        <v>25.182960663992553</v>
      </c>
      <c r="N74" s="194">
        <v>29.484411990550775</v>
      </c>
      <c r="O74" s="228" t="s">
        <v>268</v>
      </c>
      <c r="P74" s="228"/>
      <c r="Q74" s="373" t="s">
        <v>267</v>
      </c>
      <c r="R74" s="373" t="s">
        <v>267</v>
      </c>
      <c r="S74" s="219"/>
    </row>
    <row r="75" spans="1:19" s="19" customFormat="1" ht="15" customHeight="1">
      <c r="A75" s="58" t="str">
        <f>Parameters!R73</f>
        <v>N78</v>
      </c>
      <c r="B75" s="202"/>
      <c r="C75" s="221" t="s">
        <v>269</v>
      </c>
      <c r="D75" s="221"/>
      <c r="E75" s="387" t="s">
        <v>596</v>
      </c>
      <c r="F75" s="387"/>
      <c r="G75" s="184">
        <v>108.26590983585581</v>
      </c>
      <c r="H75" s="184">
        <v>115.4693701910698</v>
      </c>
      <c r="I75" s="184">
        <v>139.07406601485832</v>
      </c>
      <c r="J75" s="184">
        <v>152.50956818003777</v>
      </c>
      <c r="K75" s="184">
        <v>161.15432258374585</v>
      </c>
      <c r="L75" s="184">
        <v>155.5030196687036</v>
      </c>
      <c r="M75" s="184">
        <v>172.33666243939635</v>
      </c>
      <c r="N75" s="194">
        <v>190.781424155826</v>
      </c>
      <c r="O75" s="228" t="s">
        <v>269</v>
      </c>
      <c r="P75" s="228"/>
      <c r="Q75" s="373" t="s">
        <v>270</v>
      </c>
      <c r="R75" s="373" t="s">
        <v>270</v>
      </c>
      <c r="S75" s="219"/>
    </row>
    <row r="76" spans="1:19" s="19" customFormat="1" ht="25.5" customHeight="1">
      <c r="A76" s="58" t="str">
        <f>Parameters!R74</f>
        <v>N79</v>
      </c>
      <c r="B76" s="202"/>
      <c r="C76" s="221" t="s">
        <v>272</v>
      </c>
      <c r="D76" s="221"/>
      <c r="E76" s="387" t="s">
        <v>597</v>
      </c>
      <c r="F76" s="387"/>
      <c r="G76" s="184">
        <v>30.434195852475597</v>
      </c>
      <c r="H76" s="184">
        <v>32.459131712697044</v>
      </c>
      <c r="I76" s="184">
        <v>32.45061540346694</v>
      </c>
      <c r="J76" s="184">
        <v>26.476280364250215</v>
      </c>
      <c r="K76" s="184">
        <v>27.30755520981151</v>
      </c>
      <c r="L76" s="184">
        <v>19.232181581738153</v>
      </c>
      <c r="M76" s="184">
        <v>18.41834400749288</v>
      </c>
      <c r="N76" s="194">
        <v>19.101749451458204</v>
      </c>
      <c r="O76" s="228" t="s">
        <v>272</v>
      </c>
      <c r="P76" s="228"/>
      <c r="Q76" s="373" t="s">
        <v>271</v>
      </c>
      <c r="R76" s="373" t="s">
        <v>271</v>
      </c>
      <c r="S76" s="219"/>
    </row>
    <row r="77" spans="1:19" s="19" customFormat="1" ht="54.75" customHeight="1">
      <c r="A77" s="58" t="str">
        <f>Parameters!R75</f>
        <v>N80-N82</v>
      </c>
      <c r="B77" s="202"/>
      <c r="C77" s="221" t="s">
        <v>274</v>
      </c>
      <c r="D77" s="221"/>
      <c r="E77" s="387" t="s">
        <v>598</v>
      </c>
      <c r="F77" s="387"/>
      <c r="G77" s="184">
        <v>460.17169357267744</v>
      </c>
      <c r="H77" s="184">
        <v>490.7891663881569</v>
      </c>
      <c r="I77" s="184">
        <v>504.2722615872086</v>
      </c>
      <c r="J77" s="184">
        <v>433.8394010563106</v>
      </c>
      <c r="K77" s="184">
        <v>406.7839415642476</v>
      </c>
      <c r="L77" s="184">
        <v>343.40030645374213</v>
      </c>
      <c r="M77" s="184">
        <v>305.7759373148882</v>
      </c>
      <c r="N77" s="194">
        <v>314.97992402701016</v>
      </c>
      <c r="O77" s="228" t="s">
        <v>274</v>
      </c>
      <c r="P77" s="228"/>
      <c r="Q77" s="373" t="s">
        <v>273</v>
      </c>
      <c r="R77" s="373" t="s">
        <v>273</v>
      </c>
      <c r="S77" s="219"/>
    </row>
    <row r="78" spans="1:19" s="19" customFormat="1" ht="33.75" customHeight="1">
      <c r="A78" s="59" t="str">
        <f>Parameters!R76</f>
        <v>O</v>
      </c>
      <c r="B78" s="203"/>
      <c r="C78" s="222" t="s">
        <v>138</v>
      </c>
      <c r="D78" s="222"/>
      <c r="E78" s="386" t="s">
        <v>599</v>
      </c>
      <c r="F78" s="386"/>
      <c r="G78" s="185">
        <v>1533.2593642308211</v>
      </c>
      <c r="H78" s="185">
        <v>1710.7558763331313</v>
      </c>
      <c r="I78" s="185">
        <v>1665.626561000174</v>
      </c>
      <c r="J78" s="185">
        <v>1473.8462736099286</v>
      </c>
      <c r="K78" s="185">
        <v>1410.584645285082</v>
      </c>
      <c r="L78" s="185">
        <v>1179.9671223781907</v>
      </c>
      <c r="M78" s="185">
        <v>1090.0011899966294</v>
      </c>
      <c r="N78" s="193">
        <v>1075.9200302866193</v>
      </c>
      <c r="O78" s="229" t="s">
        <v>138</v>
      </c>
      <c r="P78" s="229"/>
      <c r="Q78" s="372" t="s">
        <v>136</v>
      </c>
      <c r="R78" s="372" t="s">
        <v>136</v>
      </c>
      <c r="S78" s="219"/>
    </row>
    <row r="79" spans="1:19" s="19" customFormat="1" ht="20.25" customHeight="1">
      <c r="A79" s="59" t="str">
        <f>Parameters!R77</f>
        <v>P</v>
      </c>
      <c r="B79" s="203"/>
      <c r="C79" s="222" t="s">
        <v>295</v>
      </c>
      <c r="D79" s="222"/>
      <c r="E79" s="386" t="s">
        <v>600</v>
      </c>
      <c r="F79" s="386"/>
      <c r="G79" s="185">
        <v>1765.333768544757</v>
      </c>
      <c r="H79" s="185">
        <v>1901.25373130273</v>
      </c>
      <c r="I79" s="185">
        <v>1854.149183820315</v>
      </c>
      <c r="J79" s="185">
        <v>1679.4632345673804</v>
      </c>
      <c r="K79" s="185">
        <v>1598.6799688335052</v>
      </c>
      <c r="L79" s="185">
        <v>1348.1898972074462</v>
      </c>
      <c r="M79" s="185">
        <v>1261.7362538749035</v>
      </c>
      <c r="N79" s="193">
        <v>1260.9958666167356</v>
      </c>
      <c r="O79" s="229" t="s">
        <v>295</v>
      </c>
      <c r="P79" s="229"/>
      <c r="Q79" s="372" t="s">
        <v>137</v>
      </c>
      <c r="R79" s="372" t="s">
        <v>137</v>
      </c>
      <c r="S79" s="219"/>
    </row>
    <row r="80" spans="1:19" s="19" customFormat="1" ht="20.25" customHeight="1">
      <c r="A80" s="59" t="str">
        <f>Parameters!R78</f>
        <v>Q</v>
      </c>
      <c r="B80" s="203"/>
      <c r="C80" s="222" t="s">
        <v>85</v>
      </c>
      <c r="D80" s="222"/>
      <c r="E80" s="386" t="s">
        <v>601</v>
      </c>
      <c r="F80" s="386"/>
      <c r="G80" s="185">
        <v>1216.09657300092</v>
      </c>
      <c r="H80" s="185">
        <v>1326.0353480006725</v>
      </c>
      <c r="I80" s="185">
        <v>1312.447111873552</v>
      </c>
      <c r="J80" s="185">
        <v>1200.5677072771705</v>
      </c>
      <c r="K80" s="185">
        <v>1033.2487001853665</v>
      </c>
      <c r="L80" s="185">
        <v>986.0401741785412</v>
      </c>
      <c r="M80" s="185">
        <v>928.5034031258107</v>
      </c>
      <c r="N80" s="193">
        <v>933.1528788163791</v>
      </c>
      <c r="O80" s="229" t="s">
        <v>85</v>
      </c>
      <c r="P80" s="229"/>
      <c r="Q80" s="372" t="s">
        <v>86</v>
      </c>
      <c r="R80" s="372" t="s">
        <v>86</v>
      </c>
      <c r="S80" s="219"/>
    </row>
    <row r="81" spans="1:19" s="19" customFormat="1" ht="14.25" customHeight="1">
      <c r="A81" s="58" t="str">
        <f>Parameters!R79</f>
        <v>Q86</v>
      </c>
      <c r="B81" s="202"/>
      <c r="C81" s="221" t="s">
        <v>275</v>
      </c>
      <c r="D81" s="221"/>
      <c r="E81" s="387" t="s">
        <v>601</v>
      </c>
      <c r="F81" s="387"/>
      <c r="G81" s="184">
        <v>954.6911164984483</v>
      </c>
      <c r="H81" s="184">
        <v>1040.9980547640378</v>
      </c>
      <c r="I81" s="184">
        <v>1026.4009464652138</v>
      </c>
      <c r="J81" s="184">
        <v>939.9853689553395</v>
      </c>
      <c r="K81" s="184">
        <v>907.6663325390808</v>
      </c>
      <c r="L81" s="184">
        <v>770.0763512498168</v>
      </c>
      <c r="M81" s="184">
        <v>723.9969310616269</v>
      </c>
      <c r="N81" s="194">
        <v>725.0396787439937</v>
      </c>
      <c r="O81" s="228" t="s">
        <v>275</v>
      </c>
      <c r="P81" s="228"/>
      <c r="Q81" s="373" t="s">
        <v>276</v>
      </c>
      <c r="R81" s="373" t="s">
        <v>276</v>
      </c>
      <c r="S81" s="219"/>
    </row>
    <row r="82" spans="1:19" s="19" customFormat="1" ht="14.25" customHeight="1">
      <c r="A82" s="58" t="str">
        <f>Parameters!R80</f>
        <v>Q87_Q88</v>
      </c>
      <c r="B82" s="202"/>
      <c r="C82" s="221" t="s">
        <v>278</v>
      </c>
      <c r="D82" s="221"/>
      <c r="E82" s="387" t="s">
        <v>602</v>
      </c>
      <c r="F82" s="387"/>
      <c r="G82" s="184">
        <v>261.4054565024717</v>
      </c>
      <c r="H82" s="184">
        <v>285.0372932366347</v>
      </c>
      <c r="I82" s="184">
        <v>286.0461654083383</v>
      </c>
      <c r="J82" s="184">
        <v>260.582338321831</v>
      </c>
      <c r="K82" s="184">
        <v>125.58236764628575</v>
      </c>
      <c r="L82" s="184">
        <v>215.96382292872445</v>
      </c>
      <c r="M82" s="184">
        <v>204.50647206418375</v>
      </c>
      <c r="N82" s="194">
        <v>208.1132000723855</v>
      </c>
      <c r="O82" s="228" t="s">
        <v>278</v>
      </c>
      <c r="P82" s="228"/>
      <c r="Q82" s="373" t="s">
        <v>277</v>
      </c>
      <c r="R82" s="373" t="s">
        <v>277</v>
      </c>
      <c r="S82" s="219"/>
    </row>
    <row r="83" spans="1:19" s="19" customFormat="1" ht="20.25" customHeight="1">
      <c r="A83" s="59" t="str">
        <f>Parameters!R81</f>
        <v>R</v>
      </c>
      <c r="B83" s="203"/>
      <c r="C83" s="222" t="s">
        <v>87</v>
      </c>
      <c r="D83" s="222"/>
      <c r="E83" s="386" t="s">
        <v>603</v>
      </c>
      <c r="F83" s="386"/>
      <c r="G83" s="185">
        <v>243.25268259505305</v>
      </c>
      <c r="H83" s="185">
        <v>259.4956813971354</v>
      </c>
      <c r="I83" s="185">
        <v>254.7974246494442</v>
      </c>
      <c r="J83" s="185">
        <v>237.35753098476943</v>
      </c>
      <c r="K83" s="185">
        <v>216.10065671885175</v>
      </c>
      <c r="L83" s="185">
        <v>171.59232754012328</v>
      </c>
      <c r="M83" s="185">
        <v>162.6560885780541</v>
      </c>
      <c r="N83" s="193">
        <v>162.02184791469517</v>
      </c>
      <c r="O83" s="229" t="s">
        <v>87</v>
      </c>
      <c r="P83" s="229"/>
      <c r="Q83" s="372" t="s">
        <v>88</v>
      </c>
      <c r="R83" s="372" t="s">
        <v>88</v>
      </c>
      <c r="S83" s="219"/>
    </row>
    <row r="84" spans="1:19" s="19" customFormat="1" ht="37.5" customHeight="1">
      <c r="A84" s="58" t="str">
        <f>Parameters!R82</f>
        <v>R90-R92</v>
      </c>
      <c r="B84" s="202"/>
      <c r="C84" s="221" t="s">
        <v>280</v>
      </c>
      <c r="D84" s="221"/>
      <c r="E84" s="387" t="s">
        <v>604</v>
      </c>
      <c r="F84" s="387"/>
      <c r="G84" s="184">
        <v>175.74715345384215</v>
      </c>
      <c r="H84" s="184">
        <v>187.48252579410263</v>
      </c>
      <c r="I84" s="184">
        <v>183.88682061964602</v>
      </c>
      <c r="J84" s="184">
        <v>168.30243716923968</v>
      </c>
      <c r="K84" s="184">
        <v>155.4204720423865</v>
      </c>
      <c r="L84" s="184">
        <v>116.24834323304191</v>
      </c>
      <c r="M84" s="184">
        <v>112.17792871254622</v>
      </c>
      <c r="N84" s="194">
        <v>111.67236280704827</v>
      </c>
      <c r="O84" s="228" t="s">
        <v>280</v>
      </c>
      <c r="P84" s="228"/>
      <c r="Q84" s="373" t="s">
        <v>279</v>
      </c>
      <c r="R84" s="373" t="s">
        <v>279</v>
      </c>
      <c r="S84" s="219"/>
    </row>
    <row r="85" spans="1:19" s="19" customFormat="1" ht="14.25" customHeight="1">
      <c r="A85" s="58" t="str">
        <f>Parameters!R83</f>
        <v>R93</v>
      </c>
      <c r="B85" s="202"/>
      <c r="C85" s="221" t="s">
        <v>281</v>
      </c>
      <c r="D85" s="221"/>
      <c r="E85" s="387" t="s">
        <v>605</v>
      </c>
      <c r="F85" s="387"/>
      <c r="G85" s="184">
        <v>67.50552914121089</v>
      </c>
      <c r="H85" s="184">
        <v>72.0131556030328</v>
      </c>
      <c r="I85" s="184">
        <v>70.91060402979815</v>
      </c>
      <c r="J85" s="184">
        <v>69.05509381552979</v>
      </c>
      <c r="K85" s="184">
        <v>60.680184676465245</v>
      </c>
      <c r="L85" s="184">
        <v>55.343984307081364</v>
      </c>
      <c r="M85" s="184">
        <v>50.47815986550792</v>
      </c>
      <c r="N85" s="194">
        <v>50.34948510764693</v>
      </c>
      <c r="O85" s="228" t="s">
        <v>281</v>
      </c>
      <c r="P85" s="228"/>
      <c r="Q85" s="373" t="s">
        <v>282</v>
      </c>
      <c r="R85" s="373" t="s">
        <v>282</v>
      </c>
      <c r="S85" s="219"/>
    </row>
    <row r="86" spans="1:19" s="19" customFormat="1" ht="20.25" customHeight="1">
      <c r="A86" s="59" t="str">
        <f>Parameters!R84</f>
        <v>S</v>
      </c>
      <c r="B86" s="203"/>
      <c r="C86" s="222" t="s">
        <v>89</v>
      </c>
      <c r="D86" s="222"/>
      <c r="E86" s="386" t="s">
        <v>606</v>
      </c>
      <c r="F86" s="386"/>
      <c r="G86" s="185">
        <v>337.68410807433975</v>
      </c>
      <c r="H86" s="185">
        <v>362.54899027733745</v>
      </c>
      <c r="I86" s="185">
        <v>344.59463023681565</v>
      </c>
      <c r="J86" s="185">
        <v>334.2823936047731</v>
      </c>
      <c r="K86" s="185">
        <v>320.35516129884365</v>
      </c>
      <c r="L86" s="185">
        <v>317.76229884567067</v>
      </c>
      <c r="M86" s="185">
        <v>291.8493795790581</v>
      </c>
      <c r="N86" s="193">
        <v>302.48371137454757</v>
      </c>
      <c r="O86" s="229" t="s">
        <v>89</v>
      </c>
      <c r="P86" s="229"/>
      <c r="Q86" s="372" t="s">
        <v>90</v>
      </c>
      <c r="R86" s="372" t="s">
        <v>90</v>
      </c>
      <c r="S86" s="219"/>
    </row>
    <row r="87" spans="1:19" s="18" customFormat="1" ht="14.25" customHeight="1">
      <c r="A87" s="58" t="str">
        <f>Parameters!R85</f>
        <v>S94</v>
      </c>
      <c r="B87" s="202"/>
      <c r="C87" s="221" t="s">
        <v>283</v>
      </c>
      <c r="D87" s="221"/>
      <c r="E87" s="387" t="s">
        <v>607</v>
      </c>
      <c r="F87" s="387"/>
      <c r="G87" s="184">
        <v>124.12894091270198</v>
      </c>
      <c r="H87" s="184">
        <v>131.2555052863159</v>
      </c>
      <c r="I87" s="184">
        <v>125.33835579116864</v>
      </c>
      <c r="J87" s="184">
        <v>120.76899815272026</v>
      </c>
      <c r="K87" s="184">
        <v>115.21138508816594</v>
      </c>
      <c r="L87" s="184">
        <v>143.50618672611958</v>
      </c>
      <c r="M87" s="184">
        <v>131.1832802712834</v>
      </c>
      <c r="N87" s="194">
        <v>129.70348330752833</v>
      </c>
      <c r="O87" s="228" t="s">
        <v>283</v>
      </c>
      <c r="P87" s="228"/>
      <c r="Q87" s="373" t="s">
        <v>284</v>
      </c>
      <c r="R87" s="373" t="s">
        <v>284</v>
      </c>
      <c r="S87" s="218"/>
    </row>
    <row r="88" spans="1:19" s="18" customFormat="1" ht="14.25" customHeight="1">
      <c r="A88" s="58" t="str">
        <f>Parameters!R86</f>
        <v>S95</v>
      </c>
      <c r="B88" s="202"/>
      <c r="C88" s="221" t="s">
        <v>286</v>
      </c>
      <c r="D88" s="221"/>
      <c r="E88" s="387" t="s">
        <v>608</v>
      </c>
      <c r="F88" s="387"/>
      <c r="G88" s="184">
        <v>48.0499126113685</v>
      </c>
      <c r="H88" s="184">
        <v>49.486872939029915</v>
      </c>
      <c r="I88" s="184">
        <v>40.69204153768078</v>
      </c>
      <c r="J88" s="184">
        <v>39.946668619745935</v>
      </c>
      <c r="K88" s="184">
        <v>39.23602528340194</v>
      </c>
      <c r="L88" s="184">
        <v>34.35350885621768</v>
      </c>
      <c r="M88" s="184">
        <v>31.164152328583015</v>
      </c>
      <c r="N88" s="194">
        <v>33.01549256800048</v>
      </c>
      <c r="O88" s="228" t="s">
        <v>286</v>
      </c>
      <c r="P88" s="228"/>
      <c r="Q88" s="373" t="s">
        <v>285</v>
      </c>
      <c r="R88" s="373" t="s">
        <v>285</v>
      </c>
      <c r="S88" s="218"/>
    </row>
    <row r="89" spans="1:19" s="18" customFormat="1" ht="14.25" customHeight="1">
      <c r="A89" s="58" t="str">
        <f>Parameters!R87</f>
        <v>S96</v>
      </c>
      <c r="B89" s="202"/>
      <c r="C89" s="221" t="s">
        <v>287</v>
      </c>
      <c r="D89" s="221"/>
      <c r="E89" s="387" t="s">
        <v>609</v>
      </c>
      <c r="F89" s="387"/>
      <c r="G89" s="184">
        <v>165.50525455026929</v>
      </c>
      <c r="H89" s="184">
        <v>181.80661205199164</v>
      </c>
      <c r="I89" s="184">
        <v>178.5642329079663</v>
      </c>
      <c r="J89" s="184">
        <v>173.56672683230693</v>
      </c>
      <c r="K89" s="184">
        <v>165.90775092727586</v>
      </c>
      <c r="L89" s="184">
        <v>139.9026032633334</v>
      </c>
      <c r="M89" s="184">
        <v>129.50194697919173</v>
      </c>
      <c r="N89" s="194">
        <v>139.76473549901874</v>
      </c>
      <c r="O89" s="228" t="s">
        <v>287</v>
      </c>
      <c r="P89" s="228"/>
      <c r="Q89" s="373" t="s">
        <v>288</v>
      </c>
      <c r="R89" s="373" t="s">
        <v>288</v>
      </c>
      <c r="S89" s="218"/>
    </row>
    <row r="90" spans="1:19" s="18" customFormat="1" ht="45" customHeight="1">
      <c r="A90" s="59" t="str">
        <f>Parameters!R88</f>
        <v>T</v>
      </c>
      <c r="B90" s="203"/>
      <c r="C90" s="222" t="s">
        <v>290</v>
      </c>
      <c r="D90" s="222"/>
      <c r="E90" s="386" t="s">
        <v>610</v>
      </c>
      <c r="F90" s="386"/>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22" t="s">
        <v>291</v>
      </c>
      <c r="D91" s="222"/>
      <c r="E91" s="386" t="s">
        <v>611</v>
      </c>
      <c r="F91" s="386"/>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77" t="s">
        <v>675</v>
      </c>
      <c r="D92" s="377"/>
      <c r="E92" s="377"/>
      <c r="F92" s="383"/>
      <c r="G92" s="191">
        <v>67987.165309617</v>
      </c>
      <c r="H92" s="191">
        <v>66532.70142376558</v>
      </c>
      <c r="I92" s="191">
        <v>71777.56172579779</v>
      </c>
      <c r="J92" s="191">
        <v>64942.13145573025</v>
      </c>
      <c r="K92" s="191">
        <v>65700.34282048464</v>
      </c>
      <c r="L92" s="191">
        <v>62471.901325909064</v>
      </c>
      <c r="M92" s="191">
        <v>56833.02002600685</v>
      </c>
      <c r="N92" s="195">
        <v>56589.647899741234</v>
      </c>
      <c r="O92" s="377" t="s">
        <v>668</v>
      </c>
      <c r="P92" s="378"/>
      <c r="Q92" s="378"/>
      <c r="R92" s="378"/>
      <c r="S92" s="26"/>
    </row>
    <row r="93" spans="1:19" ht="12.75">
      <c r="A93" s="68" t="str">
        <f>Parameters!R91</f>
        <v>HH_TRA</v>
      </c>
      <c r="B93" s="205"/>
      <c r="C93" s="190"/>
      <c r="D93" s="187"/>
      <c r="E93" s="379" t="s">
        <v>126</v>
      </c>
      <c r="F93" s="379"/>
      <c r="G93" s="186">
        <v>2366.883859617002</v>
      </c>
      <c r="H93" s="186">
        <v>2419.835533765587</v>
      </c>
      <c r="I93" s="186">
        <v>2423.440935797798</v>
      </c>
      <c r="J93" s="186">
        <v>2276.807235730254</v>
      </c>
      <c r="K93" s="186">
        <v>2212.6766708846367</v>
      </c>
      <c r="L93" s="186">
        <v>1984.18290821907</v>
      </c>
      <c r="M93" s="186">
        <v>1824.2408860568553</v>
      </c>
      <c r="N93" s="196">
        <v>1948.1123684652312</v>
      </c>
      <c r="O93" s="190"/>
      <c r="P93" s="187"/>
      <c r="Q93" s="379" t="s">
        <v>126</v>
      </c>
      <c r="R93" s="379"/>
      <c r="S93" s="26"/>
    </row>
    <row r="94" spans="1:19" ht="12.75">
      <c r="A94" s="62" t="str">
        <f>Parameters!R92</f>
        <v>HH_HEAT</v>
      </c>
      <c r="B94" s="206"/>
      <c r="C94" s="190"/>
      <c r="D94" s="187"/>
      <c r="E94" s="379" t="s">
        <v>676</v>
      </c>
      <c r="F94" s="379"/>
      <c r="G94" s="186">
        <v>64113.940650000004</v>
      </c>
      <c r="H94" s="186">
        <v>62851.212589999996</v>
      </c>
      <c r="I94" s="186">
        <v>68039.39628999999</v>
      </c>
      <c r="J94" s="186">
        <v>61347.516319999995</v>
      </c>
      <c r="K94" s="186">
        <v>62229.045900000005</v>
      </c>
      <c r="L94" s="186">
        <v>59357.80418</v>
      </c>
      <c r="M94" s="186">
        <v>54052.02626</v>
      </c>
      <c r="N94" s="196">
        <v>53575.382486676</v>
      </c>
      <c r="O94" s="190"/>
      <c r="P94" s="187"/>
      <c r="Q94" s="379" t="s">
        <v>392</v>
      </c>
      <c r="R94" s="379"/>
      <c r="S94" s="26"/>
    </row>
    <row r="95" spans="1:19" ht="15" customHeight="1">
      <c r="A95" s="62" t="str">
        <f>Parameters!R93</f>
        <v>HH_OTH</v>
      </c>
      <c r="B95" s="206"/>
      <c r="C95" s="190"/>
      <c r="D95" s="187"/>
      <c r="E95" s="379" t="s">
        <v>677</v>
      </c>
      <c r="F95" s="379"/>
      <c r="G95" s="186">
        <v>1506.3408</v>
      </c>
      <c r="H95" s="186">
        <v>1261.6533</v>
      </c>
      <c r="I95" s="186">
        <v>1314.7245</v>
      </c>
      <c r="J95" s="186">
        <v>1317.8079</v>
      </c>
      <c r="K95" s="186">
        <v>1258.6202495999999</v>
      </c>
      <c r="L95" s="186">
        <v>1129.91423769</v>
      </c>
      <c r="M95" s="186">
        <v>956.7528799499999</v>
      </c>
      <c r="N95" s="196">
        <v>1066.1530446</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14" s="26" customFormat="1" ht="12.75">
      <c r="A109" s="52"/>
      <c r="B109" s="181"/>
      <c r="G109" s="13"/>
      <c r="H109" s="13"/>
      <c r="I109" s="13"/>
      <c r="J109" s="13"/>
      <c r="K109" s="13"/>
      <c r="L109" s="13"/>
      <c r="M109" s="13"/>
      <c r="N109" s="13"/>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2.xml><?xml version="1.0" encoding="utf-8"?>
<worksheet xmlns="http://schemas.openxmlformats.org/spreadsheetml/2006/main" xmlns:r="http://schemas.openxmlformats.org/officeDocument/2006/relationships">
  <sheetPr>
    <tabColor indexed="42"/>
  </sheetPr>
  <dimension ref="A1:AY149"/>
  <sheetViews>
    <sheetView showGridLines="0" showOutlineSymbols="0" zoomScaleSheetLayoutView="100" workbookViewId="0" topLeftCell="A1">
      <pane xSplit="5" ySplit="4" topLeftCell="F5" activePane="bottomRight" state="frozen"/>
      <selection pane="topLeft" activeCell="AN63" sqref="AN63"/>
      <selection pane="topRight" activeCell="AN63" sqref="AN63"/>
      <selection pane="bottomLeft" activeCell="AN63" sqref="AN63"/>
      <selection pane="bottomRight" activeCell="D12" sqref="D12:E12"/>
    </sheetView>
  </sheetViews>
  <sheetFormatPr defaultColWidth="9.140625" defaultRowHeight="12.75" outlineLevelCol="1"/>
  <cols>
    <col min="1" max="1" width="15.421875" style="52" hidden="1" customWidth="1" outlineLevel="1" collapsed="1"/>
    <col min="2" max="2" width="10.28125" style="13" customWidth="1" collapsed="1"/>
    <col min="3" max="3" width="2.7109375" style="13" customWidth="1"/>
    <col min="4" max="4" width="10.00390625" style="13" customWidth="1"/>
    <col min="5" max="5" width="56.8515625" style="13" customWidth="1"/>
    <col min="6" max="6" width="15.140625" style="13" customWidth="1"/>
    <col min="7" max="7" width="2.28125" style="13" customWidth="1"/>
    <col min="8" max="8" width="14.7109375" style="13" customWidth="1"/>
    <col min="9" max="9" width="2.28125" style="13" customWidth="1"/>
    <col min="10" max="10" width="14.7109375" style="13" customWidth="1"/>
    <col min="11" max="11" width="2.28125" style="13" customWidth="1"/>
    <col min="12" max="12" width="14.7109375" style="13" customWidth="1"/>
    <col min="13" max="13" width="2.28125" style="13" customWidth="1"/>
    <col min="14" max="14" width="14.7109375" style="13" customWidth="1"/>
    <col min="15" max="15" width="2.28125" style="13" customWidth="1"/>
    <col min="16" max="16" width="14.7109375" style="13" customWidth="1"/>
    <col min="17" max="17" width="2.28125" style="13" customWidth="1"/>
    <col min="18" max="18" width="14.7109375" style="13" customWidth="1"/>
    <col min="19" max="19" width="2.28125" style="13" customWidth="1"/>
    <col min="20" max="20" width="14.7109375" style="13" customWidth="1"/>
    <col min="21" max="21" width="2.28125" style="13" customWidth="1"/>
    <col min="22" max="22" width="14.7109375" style="13" customWidth="1"/>
    <col min="23" max="23" width="2.28125" style="13" customWidth="1"/>
    <col min="24" max="24" width="14.7109375" style="13" customWidth="1"/>
    <col min="25" max="25" width="2.28125" style="13" customWidth="1"/>
    <col min="26" max="26" width="14.7109375" style="13" customWidth="1"/>
    <col min="27" max="27" width="2.28125" style="13" customWidth="1"/>
    <col min="28" max="28" width="14.7109375" style="13" customWidth="1"/>
    <col min="29" max="29" width="2.28125" style="13" customWidth="1"/>
    <col min="30" max="30" width="14.7109375" style="13" customWidth="1"/>
    <col min="31" max="31" width="2.28125" style="13" customWidth="1"/>
    <col min="32" max="32" width="14.7109375" style="13" customWidth="1"/>
    <col min="33" max="33" width="2.28125" style="13" customWidth="1"/>
    <col min="34" max="34" width="14.7109375" style="13" customWidth="1"/>
    <col min="35" max="35" width="2.28125" style="13" customWidth="1"/>
    <col min="36" max="36" width="14.7109375" style="13" customWidth="1"/>
    <col min="37" max="37" width="2.28125" style="13" customWidth="1"/>
    <col min="38" max="38" width="14.7109375" style="13" customWidth="1"/>
    <col min="39" max="39" width="2.28125" style="13" customWidth="1"/>
    <col min="40" max="40" width="14.7109375" style="13" customWidth="1"/>
    <col min="41" max="41" width="2.28125" style="13" customWidth="1"/>
    <col min="42" max="42" width="14.7109375" style="13" customWidth="1"/>
    <col min="43" max="43" width="2.28125" style="13" customWidth="1"/>
    <col min="44" max="44" width="14.7109375" style="13" customWidth="1"/>
    <col min="45" max="45" width="2.28125" style="13" customWidth="1"/>
    <col min="46" max="46" width="14.7109375" style="13" customWidth="1"/>
    <col min="47" max="47" width="2.28125" style="13" customWidth="1"/>
    <col min="48" max="16384" width="9.140625" style="13" customWidth="1"/>
  </cols>
  <sheetData>
    <row r="1" spans="1:47" ht="30" customHeight="1" thickBot="1">
      <c r="A1" s="52" t="s">
        <v>310</v>
      </c>
      <c r="B1" s="307" t="s">
        <v>155</v>
      </c>
      <c r="C1" s="308"/>
      <c r="D1" s="67" t="e">
        <f>#REF!</f>
        <v>#REF!</v>
      </c>
      <c r="E1" s="40"/>
      <c r="F1" s="276"/>
      <c r="G1" s="276"/>
      <c r="H1" s="276"/>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c r="AI1" s="276"/>
      <c r="AJ1" s="276"/>
      <c r="AK1" s="276"/>
      <c r="AL1" s="27"/>
      <c r="AM1" s="27"/>
      <c r="AN1" s="27"/>
      <c r="AO1" s="27"/>
      <c r="AP1" s="27"/>
      <c r="AQ1" s="27"/>
      <c r="AR1" s="27"/>
      <c r="AS1" s="27"/>
      <c r="AT1" s="27"/>
      <c r="AU1" s="27"/>
    </row>
    <row r="2" spans="2:47" ht="30" customHeight="1" thickBot="1">
      <c r="B2" s="301" t="s">
        <v>115</v>
      </c>
      <c r="C2" s="302"/>
      <c r="D2" s="14" t="s">
        <v>381</v>
      </c>
      <c r="E2" s="12" t="s">
        <v>382</v>
      </c>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
      <c r="AM2" s="27"/>
      <c r="AN2" s="27"/>
      <c r="AO2" s="27"/>
      <c r="AP2" s="27"/>
      <c r="AQ2" s="27"/>
      <c r="AR2" s="27"/>
      <c r="AS2" s="27"/>
      <c r="AT2" s="27"/>
      <c r="AU2" s="27"/>
    </row>
    <row r="3" spans="1:47" ht="30" customHeight="1" thickBot="1">
      <c r="A3" s="53" t="s">
        <v>214</v>
      </c>
      <c r="B3" s="303" t="s">
        <v>156</v>
      </c>
      <c r="C3" s="304" t="s">
        <v>157</v>
      </c>
      <c r="D3" s="305" t="s">
        <v>383</v>
      </c>
      <c r="E3" s="306"/>
      <c r="F3" s="309"/>
      <c r="G3" s="309"/>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
      <c r="AM3" s="27"/>
      <c r="AN3" s="27"/>
      <c r="AO3" s="27"/>
      <c r="AP3" s="27"/>
      <c r="AQ3" s="27"/>
      <c r="AR3" s="27"/>
      <c r="AS3" s="27"/>
      <c r="AT3" s="292"/>
      <c r="AU3" s="292"/>
    </row>
    <row r="4" spans="1:47" ht="30" customHeight="1" thickBot="1">
      <c r="A4" s="54" t="s">
        <v>120</v>
      </c>
      <c r="B4" s="293" t="s">
        <v>125</v>
      </c>
      <c r="C4" s="294"/>
      <c r="D4" s="294"/>
      <c r="E4" s="295"/>
      <c r="F4" s="1">
        <v>1995</v>
      </c>
      <c r="G4" s="34"/>
      <c r="H4" s="1">
        <v>1996</v>
      </c>
      <c r="I4" s="34"/>
      <c r="J4" s="1">
        <v>1997</v>
      </c>
      <c r="K4" s="34"/>
      <c r="L4" s="1">
        <v>1998</v>
      </c>
      <c r="M4" s="34"/>
      <c r="N4" s="1">
        <v>1999</v>
      </c>
      <c r="O4" s="34"/>
      <c r="P4" s="1">
        <v>2000</v>
      </c>
      <c r="Q4" s="34"/>
      <c r="R4" s="1">
        <v>2001</v>
      </c>
      <c r="S4" s="34"/>
      <c r="T4" s="1">
        <v>2002</v>
      </c>
      <c r="U4" s="34"/>
      <c r="V4" s="1">
        <v>2003</v>
      </c>
      <c r="W4" s="34"/>
      <c r="X4" s="1">
        <v>2004</v>
      </c>
      <c r="Y4" s="34"/>
      <c r="Z4" s="1">
        <v>2005</v>
      </c>
      <c r="AA4" s="34"/>
      <c r="AB4" s="1">
        <v>2006</v>
      </c>
      <c r="AC4" s="34"/>
      <c r="AD4" s="1">
        <v>2007</v>
      </c>
      <c r="AE4" s="34"/>
      <c r="AF4" s="1">
        <v>2008</v>
      </c>
      <c r="AG4" s="34"/>
      <c r="AH4" s="1">
        <v>2009</v>
      </c>
      <c r="AI4" s="34"/>
      <c r="AJ4" s="1">
        <v>2010</v>
      </c>
      <c r="AK4" s="34"/>
      <c r="AL4" s="1">
        <v>2011</v>
      </c>
      <c r="AM4" s="34"/>
      <c r="AN4" s="1">
        <v>2012</v>
      </c>
      <c r="AO4" s="34"/>
      <c r="AP4" s="1">
        <v>2013</v>
      </c>
      <c r="AQ4" s="34"/>
      <c r="AR4" s="1">
        <v>2014</v>
      </c>
      <c r="AS4" s="34"/>
      <c r="AT4" s="25">
        <v>2015</v>
      </c>
      <c r="AU4" s="37"/>
    </row>
    <row r="5" spans="1:47" s="17" customFormat="1" ht="20.1" customHeight="1">
      <c r="A5" s="55" t="str">
        <f>Parameters!R4</f>
        <v>TOTAL</v>
      </c>
      <c r="B5" s="296" t="str">
        <f>Parameters!Q4</f>
        <v>A_U   01-99</v>
      </c>
      <c r="C5" s="297"/>
      <c r="D5" s="298" t="str">
        <f>Parameters!S4</f>
        <v>Total industries</v>
      </c>
      <c r="E5" s="299"/>
      <c r="F5" s="48"/>
      <c r="G5" s="80"/>
      <c r="H5" s="48"/>
      <c r="I5" s="80"/>
      <c r="J5" s="48"/>
      <c r="K5" s="81"/>
      <c r="L5" s="48"/>
      <c r="M5" s="81"/>
      <c r="N5" s="48"/>
      <c r="O5" s="81"/>
      <c r="P5" s="48"/>
      <c r="Q5" s="81"/>
      <c r="R5" s="48"/>
      <c r="S5" s="81"/>
      <c r="T5" s="48"/>
      <c r="U5" s="81"/>
      <c r="V5" s="48"/>
      <c r="W5" s="81"/>
      <c r="X5" s="48"/>
      <c r="Y5" s="81"/>
      <c r="Z5" s="48"/>
      <c r="AA5" s="81"/>
      <c r="AB5" s="48"/>
      <c r="AC5" s="81"/>
      <c r="AD5" s="48"/>
      <c r="AE5" s="81"/>
      <c r="AF5" s="48"/>
      <c r="AG5" s="81"/>
      <c r="AH5" s="48"/>
      <c r="AI5" s="81"/>
      <c r="AJ5" s="48"/>
      <c r="AK5" s="81"/>
      <c r="AL5" s="48"/>
      <c r="AM5" s="81"/>
      <c r="AN5" s="48"/>
      <c r="AO5" s="81"/>
      <c r="AP5" s="48"/>
      <c r="AQ5" s="81"/>
      <c r="AR5" s="48"/>
      <c r="AS5" s="81"/>
      <c r="AT5" s="48"/>
      <c r="AU5" s="82"/>
    </row>
    <row r="6" spans="1:47" s="17" customFormat="1" ht="20.1" customHeight="1">
      <c r="A6" s="56" t="str">
        <f>Parameters!R5</f>
        <v>A</v>
      </c>
      <c r="B6" s="28" t="str">
        <f>Parameters!Q5</f>
        <v>A</v>
      </c>
      <c r="C6" s="22"/>
      <c r="D6" s="298" t="str">
        <f>Parameters!S5</f>
        <v>Agriculture, forestry and fishing</v>
      </c>
      <c r="E6" s="300"/>
      <c r="F6" s="48"/>
      <c r="G6" s="83"/>
      <c r="H6" s="48"/>
      <c r="I6" s="83"/>
      <c r="J6" s="48"/>
      <c r="K6" s="83"/>
      <c r="L6" s="48"/>
      <c r="M6" s="83"/>
      <c r="N6" s="48"/>
      <c r="O6" s="83"/>
      <c r="P6" s="48"/>
      <c r="Q6" s="83"/>
      <c r="R6" s="48"/>
      <c r="S6" s="83"/>
      <c r="T6" s="48"/>
      <c r="U6" s="83"/>
      <c r="V6" s="48"/>
      <c r="W6" s="83"/>
      <c r="X6" s="48"/>
      <c r="Y6" s="83"/>
      <c r="Z6" s="48"/>
      <c r="AA6" s="83"/>
      <c r="AB6" s="48"/>
      <c r="AC6" s="83"/>
      <c r="AD6" s="48"/>
      <c r="AE6" s="83"/>
      <c r="AF6" s="48"/>
      <c r="AG6" s="83"/>
      <c r="AH6" s="48"/>
      <c r="AI6" s="83"/>
      <c r="AJ6" s="48"/>
      <c r="AK6" s="83"/>
      <c r="AL6" s="48"/>
      <c r="AM6" s="83"/>
      <c r="AN6" s="48"/>
      <c r="AO6" s="83"/>
      <c r="AP6" s="48"/>
      <c r="AQ6" s="83"/>
      <c r="AR6" s="48"/>
      <c r="AS6" s="83"/>
      <c r="AT6" s="48"/>
      <c r="AU6" s="84"/>
    </row>
    <row r="7" spans="1:51" s="18" customFormat="1" ht="12.75" customHeight="1">
      <c r="A7" s="57" t="str">
        <f>Parameters!R6</f>
        <v>A01</v>
      </c>
      <c r="B7" s="29" t="str">
        <f>Parameters!Q6</f>
        <v>A01</v>
      </c>
      <c r="C7" s="15"/>
      <c r="D7" s="278" t="str">
        <f>Parameters!S6</f>
        <v>Crop and animal production, hunting and related service activities</v>
      </c>
      <c r="E7" s="291"/>
      <c r="F7" s="49"/>
      <c r="G7" s="83"/>
      <c r="H7" s="49"/>
      <c r="I7" s="83"/>
      <c r="J7" s="49"/>
      <c r="K7" s="83"/>
      <c r="L7" s="49"/>
      <c r="M7" s="83"/>
      <c r="N7" s="49"/>
      <c r="O7" s="83"/>
      <c r="P7" s="49"/>
      <c r="Q7" s="83"/>
      <c r="R7" s="49"/>
      <c r="S7" s="83"/>
      <c r="T7" s="49"/>
      <c r="U7" s="83"/>
      <c r="V7" s="49"/>
      <c r="W7" s="83"/>
      <c r="X7" s="49"/>
      <c r="Y7" s="83"/>
      <c r="Z7" s="49"/>
      <c r="AA7" s="83"/>
      <c r="AB7" s="49"/>
      <c r="AC7" s="83"/>
      <c r="AD7" s="49"/>
      <c r="AE7" s="83"/>
      <c r="AF7" s="49"/>
      <c r="AG7" s="83"/>
      <c r="AH7" s="49"/>
      <c r="AI7" s="83"/>
      <c r="AJ7" s="49"/>
      <c r="AK7" s="83"/>
      <c r="AL7" s="49"/>
      <c r="AM7" s="83"/>
      <c r="AN7" s="49"/>
      <c r="AO7" s="83"/>
      <c r="AP7" s="49"/>
      <c r="AQ7" s="83"/>
      <c r="AR7" s="49"/>
      <c r="AS7" s="83"/>
      <c r="AT7" s="49"/>
      <c r="AU7" s="84"/>
      <c r="AV7" s="19"/>
      <c r="AW7" s="19"/>
      <c r="AX7" s="19"/>
      <c r="AY7" s="19"/>
    </row>
    <row r="8" spans="1:47" s="19" customFormat="1" ht="12.75" customHeight="1">
      <c r="A8" s="57" t="str">
        <f>Parameters!R7</f>
        <v>A02</v>
      </c>
      <c r="B8" s="29" t="str">
        <f>Parameters!Q7</f>
        <v>A02</v>
      </c>
      <c r="C8" s="15"/>
      <c r="D8" s="278" t="str">
        <f>Parameters!S7</f>
        <v>Forestry and logging</v>
      </c>
      <c r="E8" s="279"/>
      <c r="F8" s="49"/>
      <c r="G8" s="83"/>
      <c r="H8" s="49"/>
      <c r="I8" s="83"/>
      <c r="J8" s="49"/>
      <c r="K8" s="83"/>
      <c r="L8" s="49"/>
      <c r="M8" s="83"/>
      <c r="N8" s="49"/>
      <c r="O8" s="83"/>
      <c r="P8" s="49"/>
      <c r="Q8" s="83"/>
      <c r="R8" s="49"/>
      <c r="S8" s="83"/>
      <c r="T8" s="49"/>
      <c r="U8" s="83"/>
      <c r="V8" s="49"/>
      <c r="W8" s="83"/>
      <c r="X8" s="49"/>
      <c r="Y8" s="83"/>
      <c r="Z8" s="49"/>
      <c r="AA8" s="83"/>
      <c r="AB8" s="49"/>
      <c r="AC8" s="83"/>
      <c r="AD8" s="49"/>
      <c r="AE8" s="83"/>
      <c r="AF8" s="49"/>
      <c r="AG8" s="83"/>
      <c r="AH8" s="49"/>
      <c r="AI8" s="83"/>
      <c r="AJ8" s="49"/>
      <c r="AK8" s="83"/>
      <c r="AL8" s="49"/>
      <c r="AM8" s="83"/>
      <c r="AN8" s="49"/>
      <c r="AO8" s="83"/>
      <c r="AP8" s="49"/>
      <c r="AQ8" s="83"/>
      <c r="AR8" s="49"/>
      <c r="AS8" s="83"/>
      <c r="AT8" s="49"/>
      <c r="AU8" s="84"/>
    </row>
    <row r="9" spans="1:47" s="19" customFormat="1" ht="12.75" customHeight="1">
      <c r="A9" s="58" t="str">
        <f>Parameters!R8</f>
        <v>A03</v>
      </c>
      <c r="B9" s="29" t="str">
        <f>Parameters!Q8</f>
        <v>A03</v>
      </c>
      <c r="C9" s="15"/>
      <c r="D9" s="278" t="str">
        <f>Parameters!S8</f>
        <v>Fishing and aquaculture</v>
      </c>
      <c r="E9" s="280"/>
      <c r="F9" s="49"/>
      <c r="G9" s="83"/>
      <c r="H9" s="49"/>
      <c r="I9" s="83"/>
      <c r="J9" s="49"/>
      <c r="K9" s="83"/>
      <c r="L9" s="49"/>
      <c r="M9" s="83"/>
      <c r="N9" s="49"/>
      <c r="O9" s="83"/>
      <c r="P9" s="49"/>
      <c r="Q9" s="83"/>
      <c r="R9" s="49"/>
      <c r="S9" s="83"/>
      <c r="T9" s="49"/>
      <c r="U9" s="83"/>
      <c r="V9" s="49"/>
      <c r="W9" s="83"/>
      <c r="X9" s="49"/>
      <c r="Y9" s="83"/>
      <c r="Z9" s="49"/>
      <c r="AA9" s="83"/>
      <c r="AB9" s="49"/>
      <c r="AC9" s="83"/>
      <c r="AD9" s="49"/>
      <c r="AE9" s="83"/>
      <c r="AF9" s="49"/>
      <c r="AG9" s="83"/>
      <c r="AH9" s="49"/>
      <c r="AI9" s="83"/>
      <c r="AJ9" s="49"/>
      <c r="AK9" s="83"/>
      <c r="AL9" s="49"/>
      <c r="AM9" s="83"/>
      <c r="AN9" s="49"/>
      <c r="AO9" s="83"/>
      <c r="AP9" s="49"/>
      <c r="AQ9" s="83"/>
      <c r="AR9" s="49"/>
      <c r="AS9" s="83"/>
      <c r="AT9" s="49"/>
      <c r="AU9" s="84"/>
    </row>
    <row r="10" spans="1:51" s="18" customFormat="1" ht="12.75" customHeight="1">
      <c r="A10" s="59" t="str">
        <f>Parameters!R9</f>
        <v>B</v>
      </c>
      <c r="B10" s="30" t="str">
        <f>Parameters!Q9</f>
        <v>B</v>
      </c>
      <c r="C10" s="23"/>
      <c r="D10" s="281" t="str">
        <f>Parameters!S9</f>
        <v>Mining and quarrying</v>
      </c>
      <c r="E10" s="282"/>
      <c r="F10" s="48"/>
      <c r="G10" s="83"/>
      <c r="H10" s="48"/>
      <c r="I10" s="83"/>
      <c r="J10" s="48"/>
      <c r="K10" s="83"/>
      <c r="L10" s="48"/>
      <c r="M10" s="83"/>
      <c r="N10" s="48"/>
      <c r="O10" s="83"/>
      <c r="P10" s="48"/>
      <c r="Q10" s="83"/>
      <c r="R10" s="48"/>
      <c r="S10" s="83"/>
      <c r="T10" s="48"/>
      <c r="U10" s="83"/>
      <c r="V10" s="48"/>
      <c r="W10" s="83"/>
      <c r="X10" s="48"/>
      <c r="Y10" s="83"/>
      <c r="Z10" s="48"/>
      <c r="AA10" s="83"/>
      <c r="AB10" s="48"/>
      <c r="AC10" s="83"/>
      <c r="AD10" s="48"/>
      <c r="AE10" s="83"/>
      <c r="AF10" s="48"/>
      <c r="AG10" s="83"/>
      <c r="AH10" s="48"/>
      <c r="AI10" s="83"/>
      <c r="AJ10" s="48"/>
      <c r="AK10" s="83"/>
      <c r="AL10" s="48"/>
      <c r="AM10" s="83"/>
      <c r="AN10" s="48"/>
      <c r="AO10" s="83"/>
      <c r="AP10" s="48"/>
      <c r="AQ10" s="83"/>
      <c r="AR10" s="48"/>
      <c r="AS10" s="83"/>
      <c r="AT10" s="48"/>
      <c r="AU10" s="84"/>
      <c r="AV10" s="19"/>
      <c r="AW10" s="19"/>
      <c r="AX10" s="19"/>
      <c r="AY10" s="19"/>
    </row>
    <row r="11" spans="1:51" s="18" customFormat="1" ht="12.75" customHeight="1">
      <c r="A11" s="59" t="str">
        <f>Parameters!R10</f>
        <v>C</v>
      </c>
      <c r="B11" s="30" t="str">
        <f>Parameters!Q10</f>
        <v>C</v>
      </c>
      <c r="C11" s="23"/>
      <c r="D11" s="281" t="str">
        <f>Parameters!S10</f>
        <v>Manufacturing</v>
      </c>
      <c r="E11" s="283"/>
      <c r="F11" s="48"/>
      <c r="G11" s="83"/>
      <c r="H11" s="48"/>
      <c r="I11" s="83"/>
      <c r="J11" s="48"/>
      <c r="K11" s="83"/>
      <c r="L11" s="48"/>
      <c r="M11" s="83"/>
      <c r="N11" s="48"/>
      <c r="O11" s="83"/>
      <c r="P11" s="48"/>
      <c r="Q11" s="83"/>
      <c r="R11" s="48"/>
      <c r="S11" s="83"/>
      <c r="T11" s="48"/>
      <c r="U11" s="83"/>
      <c r="V11" s="48"/>
      <c r="W11" s="83"/>
      <c r="X11" s="48"/>
      <c r="Y11" s="83"/>
      <c r="Z11" s="48"/>
      <c r="AA11" s="83"/>
      <c r="AB11" s="48"/>
      <c r="AC11" s="83"/>
      <c r="AD11" s="48"/>
      <c r="AE11" s="83"/>
      <c r="AF11" s="48"/>
      <c r="AG11" s="83"/>
      <c r="AH11" s="48"/>
      <c r="AI11" s="83"/>
      <c r="AJ11" s="48"/>
      <c r="AK11" s="83"/>
      <c r="AL11" s="48"/>
      <c r="AM11" s="83"/>
      <c r="AN11" s="48"/>
      <c r="AO11" s="83"/>
      <c r="AP11" s="48"/>
      <c r="AQ11" s="83"/>
      <c r="AR11" s="48"/>
      <c r="AS11" s="83"/>
      <c r="AT11" s="48"/>
      <c r="AU11" s="84"/>
      <c r="AV11" s="19"/>
      <c r="AW11" s="19"/>
      <c r="AX11" s="19"/>
      <c r="AY11" s="19"/>
    </row>
    <row r="12" spans="1:47" s="18" customFormat="1" ht="12.75" customHeight="1">
      <c r="A12" s="60" t="str">
        <f>Parameters!R11</f>
        <v>C10-C12</v>
      </c>
      <c r="B12" s="31" t="str">
        <f>Parameters!Q11</f>
        <v>C10-C12</v>
      </c>
      <c r="C12" s="24"/>
      <c r="D12" s="286" t="str">
        <f>Parameters!S11</f>
        <v>Manufacture of food products, beverages and tobacco
products</v>
      </c>
      <c r="E12" s="287"/>
      <c r="F12" s="66"/>
      <c r="G12" s="83"/>
      <c r="H12" s="66"/>
      <c r="I12" s="83"/>
      <c r="J12" s="66"/>
      <c r="K12" s="83"/>
      <c r="L12" s="66"/>
      <c r="M12" s="83"/>
      <c r="N12" s="66"/>
      <c r="O12" s="83"/>
      <c r="P12" s="66"/>
      <c r="Q12" s="83"/>
      <c r="R12" s="66"/>
      <c r="S12" s="83"/>
      <c r="T12" s="66"/>
      <c r="U12" s="83"/>
      <c r="V12" s="66"/>
      <c r="W12" s="83"/>
      <c r="X12" s="66"/>
      <c r="Y12" s="83"/>
      <c r="Z12" s="66"/>
      <c r="AA12" s="83"/>
      <c r="AB12" s="66"/>
      <c r="AC12" s="83"/>
      <c r="AD12" s="66"/>
      <c r="AE12" s="83"/>
      <c r="AF12" s="66"/>
      <c r="AG12" s="83"/>
      <c r="AH12" s="66"/>
      <c r="AI12" s="83"/>
      <c r="AJ12" s="66"/>
      <c r="AK12" s="83"/>
      <c r="AL12" s="66"/>
      <c r="AM12" s="83"/>
      <c r="AN12" s="66"/>
      <c r="AO12" s="83"/>
      <c r="AP12" s="66"/>
      <c r="AQ12" s="83"/>
      <c r="AR12" s="66"/>
      <c r="AS12" s="83"/>
      <c r="AT12" s="66"/>
      <c r="AU12" s="84"/>
    </row>
    <row r="13" spans="1:47" s="18" customFormat="1" ht="12.75" customHeight="1">
      <c r="A13" s="60" t="str">
        <f>Parameters!R12</f>
        <v>C13-C15</v>
      </c>
      <c r="B13" s="31" t="str">
        <f>Parameters!Q12</f>
        <v>C13-C15</v>
      </c>
      <c r="C13" s="24"/>
      <c r="D13" s="286" t="str">
        <f>Parameters!S12</f>
        <v>Manufacture of textiles, wearing apparel and leather products</v>
      </c>
      <c r="E13" s="288"/>
      <c r="F13" s="66"/>
      <c r="G13" s="83"/>
      <c r="H13" s="66"/>
      <c r="I13" s="83"/>
      <c r="J13" s="66"/>
      <c r="K13" s="83"/>
      <c r="L13" s="66"/>
      <c r="M13" s="83"/>
      <c r="N13" s="66"/>
      <c r="O13" s="83"/>
      <c r="P13" s="66"/>
      <c r="Q13" s="83"/>
      <c r="R13" s="66"/>
      <c r="S13" s="83"/>
      <c r="T13" s="66"/>
      <c r="U13" s="83"/>
      <c r="V13" s="66"/>
      <c r="W13" s="83"/>
      <c r="X13" s="66"/>
      <c r="Y13" s="83"/>
      <c r="Z13" s="66"/>
      <c r="AA13" s="83"/>
      <c r="AB13" s="66"/>
      <c r="AC13" s="83"/>
      <c r="AD13" s="66"/>
      <c r="AE13" s="83"/>
      <c r="AF13" s="66"/>
      <c r="AG13" s="83"/>
      <c r="AH13" s="66"/>
      <c r="AI13" s="83"/>
      <c r="AJ13" s="66"/>
      <c r="AK13" s="83"/>
      <c r="AL13" s="66"/>
      <c r="AM13" s="83"/>
      <c r="AN13" s="66"/>
      <c r="AO13" s="83"/>
      <c r="AP13" s="66"/>
      <c r="AQ13" s="83"/>
      <c r="AR13" s="66"/>
      <c r="AS13" s="83"/>
      <c r="AT13" s="66"/>
      <c r="AU13" s="84"/>
    </row>
    <row r="14" spans="1:47" s="18" customFormat="1" ht="12.75" customHeight="1">
      <c r="A14" s="60" t="str">
        <f>Parameters!R13</f>
        <v>C16-C18</v>
      </c>
      <c r="B14" s="31" t="str">
        <f>Parameters!Q13</f>
        <v>C16-C18</v>
      </c>
      <c r="C14" s="24"/>
      <c r="D14" s="286" t="str">
        <f>Parameters!S13</f>
        <v>Manufacture of wood, paper, printing and reproduction</v>
      </c>
      <c r="E14" s="288"/>
      <c r="F14" s="66"/>
      <c r="G14" s="83"/>
      <c r="H14" s="66"/>
      <c r="I14" s="83"/>
      <c r="J14" s="66"/>
      <c r="K14" s="83"/>
      <c r="L14" s="66"/>
      <c r="M14" s="83"/>
      <c r="N14" s="66"/>
      <c r="O14" s="83"/>
      <c r="P14" s="66"/>
      <c r="Q14" s="83"/>
      <c r="R14" s="66"/>
      <c r="S14" s="83"/>
      <c r="T14" s="66"/>
      <c r="U14" s="83"/>
      <c r="V14" s="66"/>
      <c r="W14" s="83"/>
      <c r="X14" s="66"/>
      <c r="Y14" s="83"/>
      <c r="Z14" s="66"/>
      <c r="AA14" s="83"/>
      <c r="AB14" s="66"/>
      <c r="AC14" s="83"/>
      <c r="AD14" s="66"/>
      <c r="AE14" s="83"/>
      <c r="AF14" s="66"/>
      <c r="AG14" s="83"/>
      <c r="AH14" s="66"/>
      <c r="AI14" s="83"/>
      <c r="AJ14" s="66"/>
      <c r="AK14" s="83"/>
      <c r="AL14" s="66"/>
      <c r="AM14" s="83"/>
      <c r="AN14" s="66"/>
      <c r="AO14" s="83"/>
      <c r="AP14" s="66"/>
      <c r="AQ14" s="83"/>
      <c r="AR14" s="66"/>
      <c r="AS14" s="83"/>
      <c r="AT14" s="66"/>
      <c r="AU14" s="84"/>
    </row>
    <row r="15" spans="1:47" s="20" customFormat="1" ht="22.5" customHeight="1">
      <c r="A15" s="58" t="str">
        <f>Parameters!R14</f>
        <v>C16</v>
      </c>
      <c r="B15" s="29" t="str">
        <f>Parameters!Q14</f>
        <v>C16</v>
      </c>
      <c r="C15" s="21"/>
      <c r="D15" s="289" t="str">
        <f>Parameters!S14</f>
        <v>Manufacture of wood and of products of wood and cork, except furniture; manufacture of articles of straw and plaiting materials</v>
      </c>
      <c r="E15" s="290"/>
      <c r="F15" s="49"/>
      <c r="G15" s="85"/>
      <c r="H15" s="49"/>
      <c r="I15" s="85"/>
      <c r="J15" s="49"/>
      <c r="K15" s="85"/>
      <c r="L15" s="49"/>
      <c r="M15" s="85"/>
      <c r="N15" s="49"/>
      <c r="O15" s="85"/>
      <c r="P15" s="49"/>
      <c r="Q15" s="85"/>
      <c r="R15" s="49"/>
      <c r="S15" s="85"/>
      <c r="T15" s="49"/>
      <c r="U15" s="85"/>
      <c r="V15" s="49"/>
      <c r="W15" s="85"/>
      <c r="X15" s="49"/>
      <c r="Y15" s="85"/>
      <c r="Z15" s="49"/>
      <c r="AA15" s="85"/>
      <c r="AB15" s="49"/>
      <c r="AC15" s="85"/>
      <c r="AD15" s="49"/>
      <c r="AE15" s="85"/>
      <c r="AF15" s="49"/>
      <c r="AG15" s="85"/>
      <c r="AH15" s="49"/>
      <c r="AI15" s="85"/>
      <c r="AJ15" s="49"/>
      <c r="AK15" s="85"/>
      <c r="AL15" s="49"/>
      <c r="AM15" s="85"/>
      <c r="AN15" s="49"/>
      <c r="AO15" s="85"/>
      <c r="AP15" s="49"/>
      <c r="AQ15" s="85"/>
      <c r="AR15" s="49"/>
      <c r="AS15" s="85"/>
      <c r="AT15" s="49"/>
      <c r="AU15" s="86"/>
    </row>
    <row r="16" spans="1:47" s="19" customFormat="1" ht="12.75" customHeight="1">
      <c r="A16" s="58" t="str">
        <f>Parameters!R15</f>
        <v>C17</v>
      </c>
      <c r="B16" s="29" t="str">
        <f>Parameters!Q15</f>
        <v>C17</v>
      </c>
      <c r="C16" s="15"/>
      <c r="D16" s="278" t="str">
        <f>Parameters!S15</f>
        <v>Manufacture of paper and paper products</v>
      </c>
      <c r="E16" s="291"/>
      <c r="F16" s="49"/>
      <c r="G16" s="85"/>
      <c r="H16" s="49"/>
      <c r="I16" s="85"/>
      <c r="J16" s="49"/>
      <c r="K16" s="85"/>
      <c r="L16" s="49"/>
      <c r="M16" s="85"/>
      <c r="N16" s="49"/>
      <c r="O16" s="85"/>
      <c r="P16" s="49"/>
      <c r="Q16" s="85"/>
      <c r="R16" s="49"/>
      <c r="S16" s="85"/>
      <c r="T16" s="49"/>
      <c r="U16" s="85"/>
      <c r="V16" s="49"/>
      <c r="W16" s="85"/>
      <c r="X16" s="49"/>
      <c r="Y16" s="85"/>
      <c r="Z16" s="49"/>
      <c r="AA16" s="85"/>
      <c r="AB16" s="49"/>
      <c r="AC16" s="85"/>
      <c r="AD16" s="49"/>
      <c r="AE16" s="85"/>
      <c r="AF16" s="49"/>
      <c r="AG16" s="85"/>
      <c r="AH16" s="49"/>
      <c r="AI16" s="85"/>
      <c r="AJ16" s="49"/>
      <c r="AK16" s="85"/>
      <c r="AL16" s="49"/>
      <c r="AM16" s="85"/>
      <c r="AN16" s="49"/>
      <c r="AO16" s="85"/>
      <c r="AP16" s="49"/>
      <c r="AQ16" s="85"/>
      <c r="AR16" s="49"/>
      <c r="AS16" s="85"/>
      <c r="AT16" s="49"/>
      <c r="AU16" s="86"/>
    </row>
    <row r="17" spans="1:47" s="19" customFormat="1" ht="12.75" customHeight="1">
      <c r="A17" s="58" t="str">
        <f>Parameters!R16</f>
        <v>C18</v>
      </c>
      <c r="B17" s="29" t="str">
        <f>Parameters!Q16</f>
        <v>C18</v>
      </c>
      <c r="C17" s="15"/>
      <c r="D17" s="278" t="str">
        <f>Parameters!S16</f>
        <v>Printing and reproduction of recorded media</v>
      </c>
      <c r="E17" s="291"/>
      <c r="F17" s="49"/>
      <c r="G17" s="85"/>
      <c r="H17" s="49"/>
      <c r="I17" s="85"/>
      <c r="J17" s="49"/>
      <c r="K17" s="85"/>
      <c r="L17" s="49"/>
      <c r="M17" s="85"/>
      <c r="N17" s="49"/>
      <c r="O17" s="85"/>
      <c r="P17" s="49"/>
      <c r="Q17" s="85"/>
      <c r="R17" s="49"/>
      <c r="S17" s="85"/>
      <c r="T17" s="49"/>
      <c r="U17" s="85"/>
      <c r="V17" s="49"/>
      <c r="W17" s="85"/>
      <c r="X17" s="49"/>
      <c r="Y17" s="85"/>
      <c r="Z17" s="49"/>
      <c r="AA17" s="85"/>
      <c r="AB17" s="49"/>
      <c r="AC17" s="85"/>
      <c r="AD17" s="49"/>
      <c r="AE17" s="85"/>
      <c r="AF17" s="49"/>
      <c r="AG17" s="85"/>
      <c r="AH17" s="49"/>
      <c r="AI17" s="85"/>
      <c r="AJ17" s="49"/>
      <c r="AK17" s="85"/>
      <c r="AL17" s="49"/>
      <c r="AM17" s="85"/>
      <c r="AN17" s="49"/>
      <c r="AO17" s="85"/>
      <c r="AP17" s="49"/>
      <c r="AQ17" s="85"/>
      <c r="AR17" s="49"/>
      <c r="AS17" s="85"/>
      <c r="AT17" s="49"/>
      <c r="AU17" s="86"/>
    </row>
    <row r="18" spans="1:47" s="20" customFormat="1" ht="12.75" customHeight="1">
      <c r="A18" s="60" t="str">
        <f>Parameters!R17</f>
        <v>C19</v>
      </c>
      <c r="B18" s="31" t="str">
        <f>Parameters!Q17</f>
        <v>C19</v>
      </c>
      <c r="C18" s="24"/>
      <c r="D18" s="286" t="str">
        <f>Parameters!S17</f>
        <v>Manufacture of coke and refined petroleum products</v>
      </c>
      <c r="E18" s="287"/>
      <c r="F18" s="66"/>
      <c r="G18" s="85"/>
      <c r="H18" s="66"/>
      <c r="I18" s="85"/>
      <c r="J18" s="66"/>
      <c r="K18" s="85"/>
      <c r="L18" s="66"/>
      <c r="M18" s="85"/>
      <c r="N18" s="66"/>
      <c r="O18" s="85"/>
      <c r="P18" s="66"/>
      <c r="Q18" s="85"/>
      <c r="R18" s="66"/>
      <c r="S18" s="85"/>
      <c r="T18" s="66"/>
      <c r="U18" s="85"/>
      <c r="V18" s="66"/>
      <c r="W18" s="85"/>
      <c r="X18" s="66"/>
      <c r="Y18" s="85"/>
      <c r="Z18" s="66"/>
      <c r="AA18" s="85"/>
      <c r="AB18" s="66"/>
      <c r="AC18" s="85"/>
      <c r="AD18" s="66"/>
      <c r="AE18" s="85"/>
      <c r="AF18" s="66"/>
      <c r="AG18" s="85"/>
      <c r="AH18" s="66"/>
      <c r="AI18" s="85"/>
      <c r="AJ18" s="66"/>
      <c r="AK18" s="85"/>
      <c r="AL18" s="66"/>
      <c r="AM18" s="85"/>
      <c r="AN18" s="66"/>
      <c r="AO18" s="85"/>
      <c r="AP18" s="66"/>
      <c r="AQ18" s="85"/>
      <c r="AR18" s="66"/>
      <c r="AS18" s="85"/>
      <c r="AT18" s="66"/>
      <c r="AU18" s="86"/>
    </row>
    <row r="19" spans="1:47" s="19" customFormat="1" ht="12.75" customHeight="1">
      <c r="A19" s="60" t="str">
        <f>Parameters!R18</f>
        <v>C20</v>
      </c>
      <c r="B19" s="31" t="str">
        <f>Parameters!Q18</f>
        <v>C20</v>
      </c>
      <c r="C19" s="24"/>
      <c r="D19" s="286" t="str">
        <f>Parameters!S18</f>
        <v>Manufacture of chemicals and chemical products</v>
      </c>
      <c r="E19" s="287"/>
      <c r="F19" s="66"/>
      <c r="G19" s="85"/>
      <c r="H19" s="66"/>
      <c r="I19" s="85"/>
      <c r="J19" s="66"/>
      <c r="K19" s="85"/>
      <c r="L19" s="66"/>
      <c r="M19" s="85"/>
      <c r="N19" s="66"/>
      <c r="O19" s="85"/>
      <c r="P19" s="66"/>
      <c r="Q19" s="85"/>
      <c r="R19" s="66"/>
      <c r="S19" s="85"/>
      <c r="T19" s="66"/>
      <c r="U19" s="85"/>
      <c r="V19" s="66"/>
      <c r="W19" s="85"/>
      <c r="X19" s="66"/>
      <c r="Y19" s="85"/>
      <c r="Z19" s="66"/>
      <c r="AA19" s="85"/>
      <c r="AB19" s="66"/>
      <c r="AC19" s="85"/>
      <c r="AD19" s="66"/>
      <c r="AE19" s="85"/>
      <c r="AF19" s="66"/>
      <c r="AG19" s="85"/>
      <c r="AH19" s="66"/>
      <c r="AI19" s="85"/>
      <c r="AJ19" s="66"/>
      <c r="AK19" s="85"/>
      <c r="AL19" s="66"/>
      <c r="AM19" s="85"/>
      <c r="AN19" s="66"/>
      <c r="AO19" s="85"/>
      <c r="AP19" s="66"/>
      <c r="AQ19" s="85"/>
      <c r="AR19" s="66"/>
      <c r="AS19" s="85"/>
      <c r="AT19" s="66"/>
      <c r="AU19" s="86"/>
    </row>
    <row r="20" spans="1:47" s="19" customFormat="1" ht="12.75" customHeight="1">
      <c r="A20" s="60" t="str">
        <f>Parameters!R19</f>
        <v>C21</v>
      </c>
      <c r="B20" s="31" t="str">
        <f>Parameters!Q19</f>
        <v>C21</v>
      </c>
      <c r="C20" s="24"/>
      <c r="D20" s="286" t="str">
        <f>Parameters!S19</f>
        <v>Manufacture of basic pharmaceutical products and pharmaceutical preparations</v>
      </c>
      <c r="E20" s="287"/>
      <c r="F20" s="66"/>
      <c r="G20" s="85"/>
      <c r="H20" s="66"/>
      <c r="I20" s="85"/>
      <c r="J20" s="66"/>
      <c r="K20" s="85"/>
      <c r="L20" s="66"/>
      <c r="M20" s="85"/>
      <c r="N20" s="66"/>
      <c r="O20" s="85"/>
      <c r="P20" s="66"/>
      <c r="Q20" s="85"/>
      <c r="R20" s="66"/>
      <c r="S20" s="85"/>
      <c r="T20" s="66"/>
      <c r="U20" s="85"/>
      <c r="V20" s="66"/>
      <c r="W20" s="85"/>
      <c r="X20" s="66"/>
      <c r="Y20" s="85"/>
      <c r="Z20" s="66"/>
      <c r="AA20" s="85"/>
      <c r="AB20" s="66"/>
      <c r="AC20" s="85"/>
      <c r="AD20" s="66"/>
      <c r="AE20" s="85"/>
      <c r="AF20" s="66"/>
      <c r="AG20" s="85"/>
      <c r="AH20" s="66"/>
      <c r="AI20" s="85"/>
      <c r="AJ20" s="66"/>
      <c r="AK20" s="85"/>
      <c r="AL20" s="66"/>
      <c r="AM20" s="85"/>
      <c r="AN20" s="66"/>
      <c r="AO20" s="85"/>
      <c r="AP20" s="66"/>
      <c r="AQ20" s="85"/>
      <c r="AR20" s="66"/>
      <c r="AS20" s="85"/>
      <c r="AT20" s="66"/>
      <c r="AU20" s="86"/>
    </row>
    <row r="21" spans="1:47" s="19" customFormat="1" ht="12.75" customHeight="1">
      <c r="A21" s="60" t="str">
        <f>Parameters!R20</f>
        <v>C22_C23</v>
      </c>
      <c r="B21" s="31" t="str">
        <f>Parameters!Q20</f>
        <v>C22_C23</v>
      </c>
      <c r="C21" s="24"/>
      <c r="D21" s="286" t="str">
        <f>Parameters!S20</f>
        <v>Manufacture of rubber and plastic products and other non-metallic mineral products</v>
      </c>
      <c r="E21" s="288"/>
      <c r="F21" s="66"/>
      <c r="G21" s="85"/>
      <c r="H21" s="66"/>
      <c r="I21" s="85"/>
      <c r="J21" s="66"/>
      <c r="K21" s="85"/>
      <c r="L21" s="66"/>
      <c r="M21" s="85"/>
      <c r="N21" s="66"/>
      <c r="O21" s="85"/>
      <c r="P21" s="66"/>
      <c r="Q21" s="85"/>
      <c r="R21" s="66"/>
      <c r="S21" s="85"/>
      <c r="T21" s="66"/>
      <c r="U21" s="85"/>
      <c r="V21" s="66"/>
      <c r="W21" s="85"/>
      <c r="X21" s="66"/>
      <c r="Y21" s="85"/>
      <c r="Z21" s="66"/>
      <c r="AA21" s="85"/>
      <c r="AB21" s="66"/>
      <c r="AC21" s="85"/>
      <c r="AD21" s="66"/>
      <c r="AE21" s="85"/>
      <c r="AF21" s="66"/>
      <c r="AG21" s="85"/>
      <c r="AH21" s="66"/>
      <c r="AI21" s="85"/>
      <c r="AJ21" s="66"/>
      <c r="AK21" s="85"/>
      <c r="AL21" s="66"/>
      <c r="AM21" s="85"/>
      <c r="AN21" s="66"/>
      <c r="AO21" s="85"/>
      <c r="AP21" s="66"/>
      <c r="AQ21" s="85"/>
      <c r="AR21" s="66"/>
      <c r="AS21" s="85"/>
      <c r="AT21" s="66"/>
      <c r="AU21" s="86"/>
    </row>
    <row r="22" spans="1:47" s="20" customFormat="1" ht="12.75" customHeight="1">
      <c r="A22" s="58" t="str">
        <f>Parameters!R21</f>
        <v>C22</v>
      </c>
      <c r="B22" s="29" t="str">
        <f>Parameters!Q21</f>
        <v>C22</v>
      </c>
      <c r="C22" s="16"/>
      <c r="D22" s="289" t="str">
        <f>Parameters!S21</f>
        <v>Manufacture of rubber and plastic products</v>
      </c>
      <c r="E22" s="290"/>
      <c r="F22" s="51"/>
      <c r="G22" s="85"/>
      <c r="H22" s="51"/>
      <c r="I22" s="85"/>
      <c r="J22" s="51"/>
      <c r="K22" s="85"/>
      <c r="L22" s="51"/>
      <c r="M22" s="85"/>
      <c r="N22" s="51"/>
      <c r="O22" s="85"/>
      <c r="P22" s="51"/>
      <c r="Q22" s="85"/>
      <c r="R22" s="51"/>
      <c r="S22" s="85"/>
      <c r="T22" s="51"/>
      <c r="U22" s="85"/>
      <c r="V22" s="51"/>
      <c r="W22" s="85"/>
      <c r="X22" s="51"/>
      <c r="Y22" s="85"/>
      <c r="Z22" s="51"/>
      <c r="AA22" s="85"/>
      <c r="AB22" s="51"/>
      <c r="AC22" s="85"/>
      <c r="AD22" s="51"/>
      <c r="AE22" s="85"/>
      <c r="AF22" s="51"/>
      <c r="AG22" s="85"/>
      <c r="AH22" s="51"/>
      <c r="AI22" s="85"/>
      <c r="AJ22" s="51"/>
      <c r="AK22" s="85"/>
      <c r="AL22" s="51"/>
      <c r="AM22" s="85"/>
      <c r="AN22" s="51"/>
      <c r="AO22" s="85"/>
      <c r="AP22" s="51"/>
      <c r="AQ22" s="85"/>
      <c r="AR22" s="51"/>
      <c r="AS22" s="85"/>
      <c r="AT22" s="49"/>
      <c r="AU22" s="86"/>
    </row>
    <row r="23" spans="1:47" s="20" customFormat="1" ht="12.75" customHeight="1">
      <c r="A23" s="58" t="str">
        <f>Parameters!R22</f>
        <v>C23</v>
      </c>
      <c r="B23" s="29" t="str">
        <f>Parameters!Q22</f>
        <v>C23</v>
      </c>
      <c r="C23" s="16"/>
      <c r="D23" s="289" t="str">
        <f>Parameters!S22</f>
        <v>Manufacture of other non-metallic mineral products</v>
      </c>
      <c r="E23" s="291"/>
      <c r="F23" s="51"/>
      <c r="G23" s="85"/>
      <c r="H23" s="51"/>
      <c r="I23" s="85"/>
      <c r="J23" s="51"/>
      <c r="K23" s="85"/>
      <c r="L23" s="51"/>
      <c r="M23" s="85"/>
      <c r="N23" s="51"/>
      <c r="O23" s="85"/>
      <c r="P23" s="51"/>
      <c r="Q23" s="85"/>
      <c r="R23" s="51"/>
      <c r="S23" s="85"/>
      <c r="T23" s="51"/>
      <c r="U23" s="85"/>
      <c r="V23" s="51"/>
      <c r="W23" s="85"/>
      <c r="X23" s="51"/>
      <c r="Y23" s="85"/>
      <c r="Z23" s="51"/>
      <c r="AA23" s="85"/>
      <c r="AB23" s="51"/>
      <c r="AC23" s="85"/>
      <c r="AD23" s="51"/>
      <c r="AE23" s="85"/>
      <c r="AF23" s="51"/>
      <c r="AG23" s="85"/>
      <c r="AH23" s="51"/>
      <c r="AI23" s="85"/>
      <c r="AJ23" s="51"/>
      <c r="AK23" s="85"/>
      <c r="AL23" s="51"/>
      <c r="AM23" s="85"/>
      <c r="AN23" s="51"/>
      <c r="AO23" s="85"/>
      <c r="AP23" s="51"/>
      <c r="AQ23" s="85"/>
      <c r="AR23" s="51"/>
      <c r="AS23" s="85"/>
      <c r="AT23" s="49"/>
      <c r="AU23" s="86"/>
    </row>
    <row r="24" spans="1:47" s="20" customFormat="1" ht="24.75" customHeight="1">
      <c r="A24" s="60" t="str">
        <f>Parameters!R23</f>
        <v>C24_C25</v>
      </c>
      <c r="B24" s="31" t="str">
        <f>Parameters!Q23</f>
        <v>C24_C25</v>
      </c>
      <c r="C24" s="24"/>
      <c r="D24" s="286" t="str">
        <f>Parameters!S23</f>
        <v>Manufacture of basic metals and fabricated metal products, except machinery and equipment</v>
      </c>
      <c r="E24" s="288"/>
      <c r="F24" s="72"/>
      <c r="G24" s="85"/>
      <c r="H24" s="72"/>
      <c r="I24" s="85"/>
      <c r="J24" s="72"/>
      <c r="K24" s="85"/>
      <c r="L24" s="72"/>
      <c r="M24" s="85"/>
      <c r="N24" s="72"/>
      <c r="O24" s="85"/>
      <c r="P24" s="72"/>
      <c r="Q24" s="85"/>
      <c r="R24" s="72"/>
      <c r="S24" s="85"/>
      <c r="T24" s="72"/>
      <c r="U24" s="85"/>
      <c r="V24" s="72"/>
      <c r="W24" s="85"/>
      <c r="X24" s="72"/>
      <c r="Y24" s="85"/>
      <c r="Z24" s="72"/>
      <c r="AA24" s="85"/>
      <c r="AB24" s="72"/>
      <c r="AC24" s="85"/>
      <c r="AD24" s="72"/>
      <c r="AE24" s="85"/>
      <c r="AF24" s="72"/>
      <c r="AG24" s="85"/>
      <c r="AH24" s="72"/>
      <c r="AI24" s="85"/>
      <c r="AJ24" s="72"/>
      <c r="AK24" s="85"/>
      <c r="AL24" s="72"/>
      <c r="AM24" s="85"/>
      <c r="AN24" s="72"/>
      <c r="AO24" s="85"/>
      <c r="AP24" s="72"/>
      <c r="AQ24" s="85"/>
      <c r="AR24" s="72"/>
      <c r="AS24" s="85"/>
      <c r="AT24" s="66"/>
      <c r="AU24" s="86"/>
    </row>
    <row r="25" spans="1:47" s="20" customFormat="1" ht="12.75" customHeight="1">
      <c r="A25" s="58" t="str">
        <f>Parameters!R24</f>
        <v>C24</v>
      </c>
      <c r="B25" s="29" t="str">
        <f>Parameters!Q24</f>
        <v>C24</v>
      </c>
      <c r="C25" s="16"/>
      <c r="D25" s="289" t="str">
        <f>Parameters!S24</f>
        <v>Manufacture of basic metals</v>
      </c>
      <c r="E25" s="290"/>
      <c r="F25" s="51"/>
      <c r="G25" s="85"/>
      <c r="H25" s="51"/>
      <c r="I25" s="85"/>
      <c r="J25" s="51"/>
      <c r="K25" s="85"/>
      <c r="L25" s="51"/>
      <c r="M25" s="85"/>
      <c r="N25" s="51"/>
      <c r="O25" s="85"/>
      <c r="P25" s="51"/>
      <c r="Q25" s="85"/>
      <c r="R25" s="51"/>
      <c r="S25" s="85"/>
      <c r="T25" s="51"/>
      <c r="U25" s="85"/>
      <c r="V25" s="51"/>
      <c r="W25" s="85"/>
      <c r="X25" s="51"/>
      <c r="Y25" s="85"/>
      <c r="Z25" s="51"/>
      <c r="AA25" s="85"/>
      <c r="AB25" s="51"/>
      <c r="AC25" s="85"/>
      <c r="AD25" s="51"/>
      <c r="AE25" s="85"/>
      <c r="AF25" s="51"/>
      <c r="AG25" s="85"/>
      <c r="AH25" s="51"/>
      <c r="AI25" s="85"/>
      <c r="AJ25" s="51"/>
      <c r="AK25" s="85"/>
      <c r="AL25" s="51"/>
      <c r="AM25" s="85"/>
      <c r="AN25" s="51"/>
      <c r="AO25" s="85"/>
      <c r="AP25" s="51"/>
      <c r="AQ25" s="85"/>
      <c r="AR25" s="51"/>
      <c r="AS25" s="85"/>
      <c r="AT25" s="49"/>
      <c r="AU25" s="86"/>
    </row>
    <row r="26" spans="1:47" s="19" customFormat="1" ht="12.75" customHeight="1">
      <c r="A26" s="58" t="str">
        <f>Parameters!R25</f>
        <v>C25</v>
      </c>
      <c r="B26" s="29" t="str">
        <f>Parameters!Q25</f>
        <v>C25</v>
      </c>
      <c r="C26" s="15"/>
      <c r="D26" s="278" t="str">
        <f>Parameters!S25</f>
        <v>Manufacture of fabricated metal products, except machinery and equipment</v>
      </c>
      <c r="E26" s="291"/>
      <c r="F26" s="49"/>
      <c r="G26" s="85"/>
      <c r="H26" s="49"/>
      <c r="I26" s="85"/>
      <c r="J26" s="49"/>
      <c r="K26" s="85"/>
      <c r="L26" s="49"/>
      <c r="M26" s="85"/>
      <c r="N26" s="49"/>
      <c r="O26" s="85"/>
      <c r="P26" s="49"/>
      <c r="Q26" s="85"/>
      <c r="R26" s="49"/>
      <c r="S26" s="85"/>
      <c r="T26" s="49"/>
      <c r="U26" s="85"/>
      <c r="V26" s="49"/>
      <c r="W26" s="85"/>
      <c r="X26" s="49"/>
      <c r="Y26" s="85"/>
      <c r="Z26" s="49"/>
      <c r="AA26" s="85"/>
      <c r="AB26" s="49"/>
      <c r="AC26" s="85"/>
      <c r="AD26" s="49"/>
      <c r="AE26" s="85"/>
      <c r="AF26" s="49"/>
      <c r="AG26" s="85"/>
      <c r="AH26" s="49"/>
      <c r="AI26" s="85"/>
      <c r="AJ26" s="49"/>
      <c r="AK26" s="85"/>
      <c r="AL26" s="49"/>
      <c r="AM26" s="85"/>
      <c r="AN26" s="49"/>
      <c r="AO26" s="85"/>
      <c r="AP26" s="49"/>
      <c r="AQ26" s="85"/>
      <c r="AR26" s="49"/>
      <c r="AS26" s="85"/>
      <c r="AT26" s="49"/>
      <c r="AU26" s="86"/>
    </row>
    <row r="27" spans="1:47" s="19" customFormat="1" ht="12.75" customHeight="1">
      <c r="A27" s="60" t="str">
        <f>Parameters!R26</f>
        <v>C26</v>
      </c>
      <c r="B27" s="31" t="str">
        <f>Parameters!Q26</f>
        <v>C26</v>
      </c>
      <c r="C27" s="24"/>
      <c r="D27" s="286" t="str">
        <f>Parameters!S26</f>
        <v>Manufacture of computer, electronic and optical products</v>
      </c>
      <c r="E27" s="287"/>
      <c r="F27" s="66"/>
      <c r="G27" s="85"/>
      <c r="H27" s="66"/>
      <c r="I27" s="85"/>
      <c r="J27" s="66"/>
      <c r="K27" s="85"/>
      <c r="L27" s="66"/>
      <c r="M27" s="85"/>
      <c r="N27" s="66"/>
      <c r="O27" s="85"/>
      <c r="P27" s="66"/>
      <c r="Q27" s="85"/>
      <c r="R27" s="66"/>
      <c r="S27" s="85"/>
      <c r="T27" s="66"/>
      <c r="U27" s="85"/>
      <c r="V27" s="66"/>
      <c r="W27" s="85"/>
      <c r="X27" s="66"/>
      <c r="Y27" s="85"/>
      <c r="Z27" s="66"/>
      <c r="AA27" s="85"/>
      <c r="AB27" s="66"/>
      <c r="AC27" s="85"/>
      <c r="AD27" s="66"/>
      <c r="AE27" s="85"/>
      <c r="AF27" s="66"/>
      <c r="AG27" s="85"/>
      <c r="AH27" s="66"/>
      <c r="AI27" s="85"/>
      <c r="AJ27" s="66"/>
      <c r="AK27" s="85"/>
      <c r="AL27" s="66"/>
      <c r="AM27" s="85"/>
      <c r="AN27" s="66"/>
      <c r="AO27" s="85"/>
      <c r="AP27" s="66"/>
      <c r="AQ27" s="85"/>
      <c r="AR27" s="66"/>
      <c r="AS27" s="85"/>
      <c r="AT27" s="66"/>
      <c r="AU27" s="86"/>
    </row>
    <row r="28" spans="1:47" s="20" customFormat="1" ht="12.75" customHeight="1">
      <c r="A28" s="60" t="str">
        <f>Parameters!R27</f>
        <v>C27</v>
      </c>
      <c r="B28" s="31" t="str">
        <f>Parameters!Q27</f>
        <v>C27</v>
      </c>
      <c r="C28" s="24"/>
      <c r="D28" s="286" t="str">
        <f>Parameters!S27</f>
        <v>Manufacture of electrical equipment</v>
      </c>
      <c r="E28" s="287"/>
      <c r="F28" s="66"/>
      <c r="G28" s="85"/>
      <c r="H28" s="66"/>
      <c r="I28" s="85"/>
      <c r="J28" s="66"/>
      <c r="K28" s="85"/>
      <c r="L28" s="66"/>
      <c r="M28" s="85"/>
      <c r="N28" s="66"/>
      <c r="O28" s="85"/>
      <c r="P28" s="66"/>
      <c r="Q28" s="85"/>
      <c r="R28" s="66"/>
      <c r="S28" s="85"/>
      <c r="T28" s="66"/>
      <c r="U28" s="85"/>
      <c r="V28" s="66"/>
      <c r="W28" s="85"/>
      <c r="X28" s="66"/>
      <c r="Y28" s="85"/>
      <c r="Z28" s="66"/>
      <c r="AA28" s="85"/>
      <c r="AB28" s="66"/>
      <c r="AC28" s="85"/>
      <c r="AD28" s="66"/>
      <c r="AE28" s="85"/>
      <c r="AF28" s="66"/>
      <c r="AG28" s="85"/>
      <c r="AH28" s="66"/>
      <c r="AI28" s="85"/>
      <c r="AJ28" s="66"/>
      <c r="AK28" s="85"/>
      <c r="AL28" s="66"/>
      <c r="AM28" s="85"/>
      <c r="AN28" s="66"/>
      <c r="AO28" s="85"/>
      <c r="AP28" s="66"/>
      <c r="AQ28" s="85"/>
      <c r="AR28" s="66"/>
      <c r="AS28" s="85"/>
      <c r="AT28" s="66"/>
      <c r="AU28" s="86"/>
    </row>
    <row r="29" spans="1:47" s="20" customFormat="1" ht="12.75" customHeight="1">
      <c r="A29" s="60" t="str">
        <f>Parameters!R28</f>
        <v>C28</v>
      </c>
      <c r="B29" s="31" t="str">
        <f>Parameters!Q28</f>
        <v>C28</v>
      </c>
      <c r="C29" s="24"/>
      <c r="D29" s="286" t="str">
        <f>Parameters!S28</f>
        <v>Manufacture of machinery and equipment n.e.c.</v>
      </c>
      <c r="E29" s="287"/>
      <c r="F29" s="66"/>
      <c r="G29" s="85"/>
      <c r="H29" s="66"/>
      <c r="I29" s="85"/>
      <c r="J29" s="66"/>
      <c r="K29" s="85"/>
      <c r="L29" s="66"/>
      <c r="M29" s="85"/>
      <c r="N29" s="66"/>
      <c r="O29" s="85"/>
      <c r="P29" s="66"/>
      <c r="Q29" s="85"/>
      <c r="R29" s="66"/>
      <c r="S29" s="85"/>
      <c r="T29" s="66"/>
      <c r="U29" s="85"/>
      <c r="V29" s="66"/>
      <c r="W29" s="85"/>
      <c r="X29" s="66"/>
      <c r="Y29" s="85"/>
      <c r="Z29" s="66"/>
      <c r="AA29" s="85"/>
      <c r="AB29" s="66"/>
      <c r="AC29" s="85"/>
      <c r="AD29" s="66"/>
      <c r="AE29" s="85"/>
      <c r="AF29" s="66"/>
      <c r="AG29" s="85"/>
      <c r="AH29" s="66"/>
      <c r="AI29" s="85"/>
      <c r="AJ29" s="66"/>
      <c r="AK29" s="85"/>
      <c r="AL29" s="66"/>
      <c r="AM29" s="85"/>
      <c r="AN29" s="66"/>
      <c r="AO29" s="85"/>
      <c r="AP29" s="66"/>
      <c r="AQ29" s="85"/>
      <c r="AR29" s="66"/>
      <c r="AS29" s="85"/>
      <c r="AT29" s="66"/>
      <c r="AU29" s="86"/>
    </row>
    <row r="30" spans="1:47" s="20" customFormat="1" ht="12.75" customHeight="1">
      <c r="A30" s="60" t="str">
        <f>Parameters!R29</f>
        <v>C29_C30</v>
      </c>
      <c r="B30" s="31" t="str">
        <f>Parameters!Q29</f>
        <v>C29_C30</v>
      </c>
      <c r="C30" s="24"/>
      <c r="D30" s="286" t="str">
        <f>Parameters!S29</f>
        <v>Manufacture of motor vehicles, trailers, semi-trailers and of other transport equipment</v>
      </c>
      <c r="E30" s="288"/>
      <c r="F30" s="66"/>
      <c r="G30" s="85"/>
      <c r="H30" s="66"/>
      <c r="I30" s="85"/>
      <c r="J30" s="66"/>
      <c r="K30" s="85"/>
      <c r="L30" s="66"/>
      <c r="M30" s="85"/>
      <c r="N30" s="66"/>
      <c r="O30" s="85"/>
      <c r="P30" s="66"/>
      <c r="Q30" s="85"/>
      <c r="R30" s="66"/>
      <c r="S30" s="85"/>
      <c r="T30" s="66"/>
      <c r="U30" s="85"/>
      <c r="V30" s="66"/>
      <c r="W30" s="85"/>
      <c r="X30" s="66"/>
      <c r="Y30" s="85"/>
      <c r="Z30" s="66"/>
      <c r="AA30" s="85"/>
      <c r="AB30" s="66"/>
      <c r="AC30" s="85"/>
      <c r="AD30" s="66"/>
      <c r="AE30" s="85"/>
      <c r="AF30" s="66"/>
      <c r="AG30" s="85"/>
      <c r="AH30" s="66"/>
      <c r="AI30" s="85"/>
      <c r="AJ30" s="66"/>
      <c r="AK30" s="85"/>
      <c r="AL30" s="66"/>
      <c r="AM30" s="85"/>
      <c r="AN30" s="66"/>
      <c r="AO30" s="85"/>
      <c r="AP30" s="66"/>
      <c r="AQ30" s="85"/>
      <c r="AR30" s="66"/>
      <c r="AS30" s="85"/>
      <c r="AT30" s="66"/>
      <c r="AU30" s="86"/>
    </row>
    <row r="31" spans="1:47" s="20" customFormat="1" ht="12.75" customHeight="1">
      <c r="A31" s="58" t="str">
        <f>Parameters!R30</f>
        <v>C29</v>
      </c>
      <c r="B31" s="29" t="str">
        <f>Parameters!Q30</f>
        <v>C29</v>
      </c>
      <c r="C31" s="15"/>
      <c r="D31" s="289" t="str">
        <f>Parameters!S30</f>
        <v>Manufacture of motor vehicles, trailers and semi-trailers</v>
      </c>
      <c r="E31" s="290"/>
      <c r="F31" s="49"/>
      <c r="G31" s="85"/>
      <c r="H31" s="49"/>
      <c r="I31" s="85"/>
      <c r="J31" s="49"/>
      <c r="K31" s="85"/>
      <c r="L31" s="49"/>
      <c r="M31" s="85"/>
      <c r="N31" s="49"/>
      <c r="O31" s="85"/>
      <c r="P31" s="49"/>
      <c r="Q31" s="85"/>
      <c r="R31" s="49"/>
      <c r="S31" s="85"/>
      <c r="T31" s="49"/>
      <c r="U31" s="85"/>
      <c r="V31" s="49"/>
      <c r="W31" s="85"/>
      <c r="X31" s="49"/>
      <c r="Y31" s="85"/>
      <c r="Z31" s="49"/>
      <c r="AA31" s="85"/>
      <c r="AB31" s="49"/>
      <c r="AC31" s="85"/>
      <c r="AD31" s="49"/>
      <c r="AE31" s="85"/>
      <c r="AF31" s="49"/>
      <c r="AG31" s="85"/>
      <c r="AH31" s="49"/>
      <c r="AI31" s="85"/>
      <c r="AJ31" s="49"/>
      <c r="AK31" s="85"/>
      <c r="AL31" s="49"/>
      <c r="AM31" s="85"/>
      <c r="AN31" s="49"/>
      <c r="AO31" s="85"/>
      <c r="AP31" s="49"/>
      <c r="AQ31" s="85"/>
      <c r="AR31" s="49"/>
      <c r="AS31" s="85"/>
      <c r="AT31" s="49"/>
      <c r="AU31" s="86"/>
    </row>
    <row r="32" spans="1:47" s="20" customFormat="1" ht="12.75" customHeight="1">
      <c r="A32" s="58" t="str">
        <f>Parameters!R31</f>
        <v>C30</v>
      </c>
      <c r="B32" s="29" t="str">
        <f>Parameters!Q31</f>
        <v>C30</v>
      </c>
      <c r="C32" s="15"/>
      <c r="D32" s="289" t="str">
        <f>Parameters!S31</f>
        <v>Manufacture of other transport equipment</v>
      </c>
      <c r="E32" s="290"/>
      <c r="F32" s="49"/>
      <c r="G32" s="85"/>
      <c r="H32" s="49"/>
      <c r="I32" s="85"/>
      <c r="J32" s="49"/>
      <c r="K32" s="85"/>
      <c r="L32" s="49"/>
      <c r="M32" s="85"/>
      <c r="N32" s="49"/>
      <c r="O32" s="85"/>
      <c r="P32" s="49"/>
      <c r="Q32" s="85"/>
      <c r="R32" s="49"/>
      <c r="S32" s="85"/>
      <c r="T32" s="49"/>
      <c r="U32" s="85"/>
      <c r="V32" s="49"/>
      <c r="W32" s="85"/>
      <c r="X32" s="49"/>
      <c r="Y32" s="85"/>
      <c r="Z32" s="49"/>
      <c r="AA32" s="85"/>
      <c r="AB32" s="49"/>
      <c r="AC32" s="85"/>
      <c r="AD32" s="49"/>
      <c r="AE32" s="85"/>
      <c r="AF32" s="49"/>
      <c r="AG32" s="85"/>
      <c r="AH32" s="49"/>
      <c r="AI32" s="85"/>
      <c r="AJ32" s="49"/>
      <c r="AK32" s="85"/>
      <c r="AL32" s="49"/>
      <c r="AM32" s="85"/>
      <c r="AN32" s="49"/>
      <c r="AO32" s="85"/>
      <c r="AP32" s="49"/>
      <c r="AQ32" s="85"/>
      <c r="AR32" s="49"/>
      <c r="AS32" s="85"/>
      <c r="AT32" s="49"/>
      <c r="AU32" s="86"/>
    </row>
    <row r="33" spans="1:47" s="20" customFormat="1" ht="25.5" customHeight="1">
      <c r="A33" s="60" t="str">
        <f>Parameters!R32</f>
        <v>C31-C33</v>
      </c>
      <c r="B33" s="31" t="str">
        <f>Parameters!Q32</f>
        <v>C31-C33</v>
      </c>
      <c r="C33" s="24"/>
      <c r="D33" s="286" t="str">
        <f>Parameters!S32</f>
        <v>Manufacture of furniture; jewellery, musical instruments, toys; repair and installation of machinery and equipment</v>
      </c>
      <c r="E33" s="288"/>
      <c r="F33" s="66"/>
      <c r="G33" s="85"/>
      <c r="H33" s="66"/>
      <c r="I33" s="85"/>
      <c r="J33" s="66"/>
      <c r="K33" s="85"/>
      <c r="L33" s="66"/>
      <c r="M33" s="85"/>
      <c r="N33" s="66"/>
      <c r="O33" s="85"/>
      <c r="P33" s="66"/>
      <c r="Q33" s="85"/>
      <c r="R33" s="66"/>
      <c r="S33" s="85"/>
      <c r="T33" s="66"/>
      <c r="U33" s="85"/>
      <c r="V33" s="66"/>
      <c r="W33" s="85"/>
      <c r="X33" s="66"/>
      <c r="Y33" s="85"/>
      <c r="Z33" s="66"/>
      <c r="AA33" s="85"/>
      <c r="AB33" s="66"/>
      <c r="AC33" s="85"/>
      <c r="AD33" s="66"/>
      <c r="AE33" s="85"/>
      <c r="AF33" s="66"/>
      <c r="AG33" s="85"/>
      <c r="AH33" s="66"/>
      <c r="AI33" s="85"/>
      <c r="AJ33" s="66"/>
      <c r="AK33" s="85"/>
      <c r="AL33" s="66"/>
      <c r="AM33" s="85"/>
      <c r="AN33" s="66"/>
      <c r="AO33" s="85"/>
      <c r="AP33" s="66"/>
      <c r="AQ33" s="85"/>
      <c r="AR33" s="66"/>
      <c r="AS33" s="85"/>
      <c r="AT33" s="66"/>
      <c r="AU33" s="86"/>
    </row>
    <row r="34" spans="1:47" s="20" customFormat="1" ht="12.75" customHeight="1">
      <c r="A34" s="58" t="str">
        <f>Parameters!R33</f>
        <v>C31_C32</v>
      </c>
      <c r="B34" s="29" t="str">
        <f>Parameters!Q33</f>
        <v>C31_C32</v>
      </c>
      <c r="C34" s="15"/>
      <c r="D34" s="289" t="str">
        <f>Parameters!S33</f>
        <v>Manufacture of furniture; other manufacturing</v>
      </c>
      <c r="E34" s="290"/>
      <c r="F34" s="49"/>
      <c r="G34" s="85"/>
      <c r="H34" s="49"/>
      <c r="I34" s="85"/>
      <c r="J34" s="49"/>
      <c r="K34" s="85"/>
      <c r="L34" s="49"/>
      <c r="M34" s="85"/>
      <c r="N34" s="49"/>
      <c r="O34" s="85"/>
      <c r="P34" s="49"/>
      <c r="Q34" s="85"/>
      <c r="R34" s="49"/>
      <c r="S34" s="85"/>
      <c r="T34" s="49"/>
      <c r="U34" s="85"/>
      <c r="V34" s="49"/>
      <c r="W34" s="85"/>
      <c r="X34" s="49"/>
      <c r="Y34" s="85"/>
      <c r="Z34" s="49"/>
      <c r="AA34" s="85"/>
      <c r="AB34" s="49"/>
      <c r="AC34" s="85"/>
      <c r="AD34" s="49"/>
      <c r="AE34" s="85"/>
      <c r="AF34" s="49"/>
      <c r="AG34" s="85"/>
      <c r="AH34" s="49"/>
      <c r="AI34" s="85"/>
      <c r="AJ34" s="49"/>
      <c r="AK34" s="85"/>
      <c r="AL34" s="49"/>
      <c r="AM34" s="85"/>
      <c r="AN34" s="49"/>
      <c r="AO34" s="85"/>
      <c r="AP34" s="49"/>
      <c r="AQ34" s="85"/>
      <c r="AR34" s="49"/>
      <c r="AS34" s="85"/>
      <c r="AT34" s="49"/>
      <c r="AU34" s="86"/>
    </row>
    <row r="35" spans="1:47" s="19" customFormat="1" ht="12.75" customHeight="1">
      <c r="A35" s="58" t="str">
        <f>Parameters!R34</f>
        <v>C33</v>
      </c>
      <c r="B35" s="29" t="str">
        <f>Parameters!Q34</f>
        <v>C33</v>
      </c>
      <c r="C35" s="15"/>
      <c r="D35" s="278" t="str">
        <f>Parameters!S34</f>
        <v>Repair and installation of machinery and equipment</v>
      </c>
      <c r="E35" s="291"/>
      <c r="F35" s="49"/>
      <c r="G35" s="85"/>
      <c r="H35" s="49"/>
      <c r="I35" s="85"/>
      <c r="J35" s="49"/>
      <c r="K35" s="85"/>
      <c r="L35" s="49"/>
      <c r="M35" s="85"/>
      <c r="N35" s="49"/>
      <c r="O35" s="85"/>
      <c r="P35" s="49"/>
      <c r="Q35" s="85"/>
      <c r="R35" s="49"/>
      <c r="S35" s="85"/>
      <c r="T35" s="49"/>
      <c r="U35" s="85"/>
      <c r="V35" s="49"/>
      <c r="W35" s="85"/>
      <c r="X35" s="49"/>
      <c r="Y35" s="85"/>
      <c r="Z35" s="49"/>
      <c r="AA35" s="85"/>
      <c r="AB35" s="49"/>
      <c r="AC35" s="85"/>
      <c r="AD35" s="49"/>
      <c r="AE35" s="85"/>
      <c r="AF35" s="49"/>
      <c r="AG35" s="85"/>
      <c r="AH35" s="49"/>
      <c r="AI35" s="85"/>
      <c r="AJ35" s="49"/>
      <c r="AK35" s="85"/>
      <c r="AL35" s="49"/>
      <c r="AM35" s="85"/>
      <c r="AN35" s="49"/>
      <c r="AO35" s="85"/>
      <c r="AP35" s="49"/>
      <c r="AQ35" s="85"/>
      <c r="AR35" s="49"/>
      <c r="AS35" s="85"/>
      <c r="AT35" s="49"/>
      <c r="AU35" s="86"/>
    </row>
    <row r="36" spans="1:47" s="18" customFormat="1" ht="12.75" customHeight="1">
      <c r="A36" s="59" t="str">
        <f>Parameters!R35</f>
        <v>D</v>
      </c>
      <c r="B36" s="30" t="str">
        <f>Parameters!Q35</f>
        <v>D</v>
      </c>
      <c r="C36" s="23"/>
      <c r="D36" s="281" t="str">
        <f>Parameters!S35</f>
        <v>Electricity, gas, steam and air conditioning supply</v>
      </c>
      <c r="E36" s="290"/>
      <c r="F36" s="48"/>
      <c r="G36" s="85"/>
      <c r="H36" s="48"/>
      <c r="I36" s="85"/>
      <c r="J36" s="48"/>
      <c r="K36" s="85"/>
      <c r="L36" s="48"/>
      <c r="M36" s="85"/>
      <c r="N36" s="48"/>
      <c r="O36" s="85"/>
      <c r="P36" s="48"/>
      <c r="Q36" s="85"/>
      <c r="R36" s="48"/>
      <c r="S36" s="85"/>
      <c r="T36" s="48"/>
      <c r="U36" s="85"/>
      <c r="V36" s="48"/>
      <c r="W36" s="85"/>
      <c r="X36" s="48"/>
      <c r="Y36" s="85"/>
      <c r="Z36" s="48"/>
      <c r="AA36" s="85"/>
      <c r="AB36" s="48"/>
      <c r="AC36" s="85"/>
      <c r="AD36" s="48"/>
      <c r="AE36" s="85"/>
      <c r="AF36" s="48"/>
      <c r="AG36" s="85"/>
      <c r="AH36" s="48"/>
      <c r="AI36" s="85"/>
      <c r="AJ36" s="48"/>
      <c r="AK36" s="85"/>
      <c r="AL36" s="48"/>
      <c r="AM36" s="85"/>
      <c r="AN36" s="48"/>
      <c r="AO36" s="85"/>
      <c r="AP36" s="48"/>
      <c r="AQ36" s="85"/>
      <c r="AR36" s="48"/>
      <c r="AS36" s="85"/>
      <c r="AT36" s="48"/>
      <c r="AU36" s="86"/>
    </row>
    <row r="37" spans="1:47" s="18" customFormat="1" ht="12.75">
      <c r="A37" s="59" t="str">
        <f>Parameters!R36</f>
        <v>E</v>
      </c>
      <c r="B37" s="30" t="str">
        <f>Parameters!Q36</f>
        <v>E</v>
      </c>
      <c r="C37" s="23"/>
      <c r="D37" s="281" t="str">
        <f>Parameters!S36</f>
        <v>Water supply; sewerage, waste management and remediation activities</v>
      </c>
      <c r="E37" s="283"/>
      <c r="F37" s="48"/>
      <c r="G37" s="85"/>
      <c r="H37" s="48"/>
      <c r="I37" s="85"/>
      <c r="J37" s="48"/>
      <c r="K37" s="85"/>
      <c r="L37" s="48"/>
      <c r="M37" s="85"/>
      <c r="N37" s="48"/>
      <c r="O37" s="85"/>
      <c r="P37" s="48"/>
      <c r="Q37" s="85"/>
      <c r="R37" s="48"/>
      <c r="S37" s="85"/>
      <c r="T37" s="48"/>
      <c r="U37" s="85"/>
      <c r="V37" s="48"/>
      <c r="W37" s="85"/>
      <c r="X37" s="48"/>
      <c r="Y37" s="85"/>
      <c r="Z37" s="48"/>
      <c r="AA37" s="85"/>
      <c r="AB37" s="48"/>
      <c r="AC37" s="85"/>
      <c r="AD37" s="48"/>
      <c r="AE37" s="85"/>
      <c r="AF37" s="48"/>
      <c r="AG37" s="85"/>
      <c r="AH37" s="48"/>
      <c r="AI37" s="85"/>
      <c r="AJ37" s="48"/>
      <c r="AK37" s="85"/>
      <c r="AL37" s="48"/>
      <c r="AM37" s="85"/>
      <c r="AN37" s="48"/>
      <c r="AO37" s="85"/>
      <c r="AP37" s="48"/>
      <c r="AQ37" s="85"/>
      <c r="AR37" s="48"/>
      <c r="AS37" s="85"/>
      <c r="AT37" s="48"/>
      <c r="AU37" s="86"/>
    </row>
    <row r="38" spans="1:47" s="19" customFormat="1" ht="12.75" customHeight="1">
      <c r="A38" s="58" t="str">
        <f>Parameters!R37</f>
        <v>E36</v>
      </c>
      <c r="B38" s="29" t="str">
        <f>Parameters!Q37</f>
        <v>E36</v>
      </c>
      <c r="C38" s="15"/>
      <c r="D38" s="278" t="str">
        <f>Parameters!S37</f>
        <v>Water collection, treatment and supply</v>
      </c>
      <c r="E38" s="291"/>
      <c r="F38" s="49"/>
      <c r="G38" s="85"/>
      <c r="H38" s="49"/>
      <c r="I38" s="85"/>
      <c r="J38" s="49"/>
      <c r="K38" s="85"/>
      <c r="L38" s="49"/>
      <c r="M38" s="85"/>
      <c r="N38" s="49"/>
      <c r="O38" s="85"/>
      <c r="P38" s="49"/>
      <c r="Q38" s="85"/>
      <c r="R38" s="49"/>
      <c r="S38" s="85"/>
      <c r="T38" s="49"/>
      <c r="U38" s="85"/>
      <c r="V38" s="49"/>
      <c r="W38" s="85"/>
      <c r="X38" s="49"/>
      <c r="Y38" s="85"/>
      <c r="Z38" s="49"/>
      <c r="AA38" s="85"/>
      <c r="AB38" s="49"/>
      <c r="AC38" s="85"/>
      <c r="AD38" s="49"/>
      <c r="AE38" s="85"/>
      <c r="AF38" s="49"/>
      <c r="AG38" s="85"/>
      <c r="AH38" s="49"/>
      <c r="AI38" s="85"/>
      <c r="AJ38" s="49"/>
      <c r="AK38" s="85"/>
      <c r="AL38" s="49"/>
      <c r="AM38" s="85"/>
      <c r="AN38" s="49"/>
      <c r="AO38" s="85"/>
      <c r="AP38" s="49"/>
      <c r="AQ38" s="85"/>
      <c r="AR38" s="49"/>
      <c r="AS38" s="85"/>
      <c r="AT38" s="49"/>
      <c r="AU38" s="86"/>
    </row>
    <row r="39" spans="1:47" s="19" customFormat="1" ht="12.75" customHeight="1">
      <c r="A39" s="58" t="str">
        <f>Parameters!R38</f>
        <v>E37-E39</v>
      </c>
      <c r="B39" s="29" t="str">
        <f>Parameters!Q38</f>
        <v>E37-E39</v>
      </c>
      <c r="C39" s="15"/>
      <c r="D39" s="278" t="str">
        <f>Parameters!S38</f>
        <v>Sewerage, waste management, remediation activities</v>
      </c>
      <c r="E39" s="291"/>
      <c r="F39" s="49"/>
      <c r="G39" s="85"/>
      <c r="H39" s="49"/>
      <c r="I39" s="85"/>
      <c r="J39" s="49"/>
      <c r="K39" s="85"/>
      <c r="L39" s="49"/>
      <c r="M39" s="85"/>
      <c r="N39" s="49"/>
      <c r="O39" s="85"/>
      <c r="P39" s="49"/>
      <c r="Q39" s="85"/>
      <c r="R39" s="49"/>
      <c r="S39" s="85"/>
      <c r="T39" s="49"/>
      <c r="U39" s="85"/>
      <c r="V39" s="49"/>
      <c r="W39" s="85"/>
      <c r="X39" s="49"/>
      <c r="Y39" s="85"/>
      <c r="Z39" s="49"/>
      <c r="AA39" s="85"/>
      <c r="AB39" s="49"/>
      <c r="AC39" s="85"/>
      <c r="AD39" s="49"/>
      <c r="AE39" s="85"/>
      <c r="AF39" s="49"/>
      <c r="AG39" s="85"/>
      <c r="AH39" s="49"/>
      <c r="AI39" s="85"/>
      <c r="AJ39" s="49"/>
      <c r="AK39" s="85"/>
      <c r="AL39" s="49"/>
      <c r="AM39" s="85"/>
      <c r="AN39" s="49"/>
      <c r="AO39" s="85"/>
      <c r="AP39" s="49"/>
      <c r="AQ39" s="85"/>
      <c r="AR39" s="49"/>
      <c r="AS39" s="85"/>
      <c r="AT39" s="49"/>
      <c r="AU39" s="86"/>
    </row>
    <row r="40" spans="1:47" s="18" customFormat="1" ht="12.75" customHeight="1">
      <c r="A40" s="61" t="str">
        <f>Parameters!R39</f>
        <v>F</v>
      </c>
      <c r="B40" s="30" t="str">
        <f>Parameters!Q39</f>
        <v>F</v>
      </c>
      <c r="C40" s="23"/>
      <c r="D40" s="281" t="str">
        <f>Parameters!S39</f>
        <v>Construction</v>
      </c>
      <c r="E40" s="290"/>
      <c r="F40" s="48"/>
      <c r="G40" s="85"/>
      <c r="H40" s="48"/>
      <c r="I40" s="85"/>
      <c r="J40" s="48"/>
      <c r="K40" s="85"/>
      <c r="L40" s="48"/>
      <c r="M40" s="85"/>
      <c r="N40" s="48"/>
      <c r="O40" s="85"/>
      <c r="P40" s="48"/>
      <c r="Q40" s="85"/>
      <c r="R40" s="48"/>
      <c r="S40" s="85"/>
      <c r="T40" s="48"/>
      <c r="U40" s="85"/>
      <c r="V40" s="48"/>
      <c r="W40" s="85"/>
      <c r="X40" s="48"/>
      <c r="Y40" s="85"/>
      <c r="Z40" s="48"/>
      <c r="AA40" s="85"/>
      <c r="AB40" s="48"/>
      <c r="AC40" s="85"/>
      <c r="AD40" s="48"/>
      <c r="AE40" s="85"/>
      <c r="AF40" s="48"/>
      <c r="AG40" s="85"/>
      <c r="AH40" s="48"/>
      <c r="AI40" s="85"/>
      <c r="AJ40" s="48"/>
      <c r="AK40" s="85"/>
      <c r="AL40" s="48"/>
      <c r="AM40" s="85"/>
      <c r="AN40" s="48"/>
      <c r="AO40" s="85"/>
      <c r="AP40" s="48"/>
      <c r="AQ40" s="85"/>
      <c r="AR40" s="48"/>
      <c r="AS40" s="85"/>
      <c r="AT40" s="48"/>
      <c r="AU40" s="86"/>
    </row>
    <row r="41" spans="1:47" s="18" customFormat="1" ht="12.75">
      <c r="A41" s="59" t="str">
        <f>Parameters!R40</f>
        <v>G</v>
      </c>
      <c r="B41" s="30" t="str">
        <f>Parameters!Q40</f>
        <v>G</v>
      </c>
      <c r="C41" s="23"/>
      <c r="D41" s="281" t="str">
        <f>Parameters!S40</f>
        <v>Wholesale and retail trade; repair of motor vehicles and motorcycles</v>
      </c>
      <c r="E41" s="283"/>
      <c r="F41" s="48"/>
      <c r="G41" s="85"/>
      <c r="H41" s="48"/>
      <c r="I41" s="85"/>
      <c r="J41" s="48"/>
      <c r="K41" s="85"/>
      <c r="L41" s="48"/>
      <c r="M41" s="85"/>
      <c r="N41" s="48"/>
      <c r="O41" s="85"/>
      <c r="P41" s="48"/>
      <c r="Q41" s="85"/>
      <c r="R41" s="48"/>
      <c r="S41" s="85"/>
      <c r="T41" s="48"/>
      <c r="U41" s="85"/>
      <c r="V41" s="48"/>
      <c r="W41" s="85"/>
      <c r="X41" s="48"/>
      <c r="Y41" s="85"/>
      <c r="Z41" s="48"/>
      <c r="AA41" s="85"/>
      <c r="AB41" s="48"/>
      <c r="AC41" s="85"/>
      <c r="AD41" s="48"/>
      <c r="AE41" s="85"/>
      <c r="AF41" s="48"/>
      <c r="AG41" s="85"/>
      <c r="AH41" s="48"/>
      <c r="AI41" s="85"/>
      <c r="AJ41" s="48"/>
      <c r="AK41" s="85"/>
      <c r="AL41" s="48"/>
      <c r="AM41" s="85"/>
      <c r="AN41" s="48"/>
      <c r="AO41" s="85"/>
      <c r="AP41" s="48"/>
      <c r="AQ41" s="85"/>
      <c r="AR41" s="48"/>
      <c r="AS41" s="85"/>
      <c r="AT41" s="48"/>
      <c r="AU41" s="86"/>
    </row>
    <row r="42" spans="1:47" s="18" customFormat="1" ht="12.75" customHeight="1">
      <c r="A42" s="58" t="str">
        <f>Parameters!R41</f>
        <v>G45</v>
      </c>
      <c r="B42" s="29" t="str">
        <f>Parameters!Q41</f>
        <v>G45</v>
      </c>
      <c r="C42" s="15"/>
      <c r="D42" s="289" t="str">
        <f>Parameters!S41</f>
        <v>Wholesale and retail trade and repair of motor vehicles and motorcycles</v>
      </c>
      <c r="E42" s="290"/>
      <c r="F42" s="49"/>
      <c r="G42" s="85"/>
      <c r="H42" s="49"/>
      <c r="I42" s="85"/>
      <c r="J42" s="49"/>
      <c r="K42" s="85"/>
      <c r="L42" s="49"/>
      <c r="M42" s="85"/>
      <c r="N42" s="49"/>
      <c r="O42" s="85"/>
      <c r="P42" s="49"/>
      <c r="Q42" s="85"/>
      <c r="R42" s="49"/>
      <c r="S42" s="85"/>
      <c r="T42" s="49"/>
      <c r="U42" s="85"/>
      <c r="V42" s="49"/>
      <c r="W42" s="85"/>
      <c r="X42" s="49"/>
      <c r="Y42" s="85"/>
      <c r="Z42" s="49"/>
      <c r="AA42" s="85"/>
      <c r="AB42" s="49"/>
      <c r="AC42" s="85"/>
      <c r="AD42" s="49"/>
      <c r="AE42" s="85"/>
      <c r="AF42" s="49"/>
      <c r="AG42" s="85"/>
      <c r="AH42" s="49"/>
      <c r="AI42" s="85"/>
      <c r="AJ42" s="49"/>
      <c r="AK42" s="85"/>
      <c r="AL42" s="49"/>
      <c r="AM42" s="85"/>
      <c r="AN42" s="49"/>
      <c r="AO42" s="85"/>
      <c r="AP42" s="49"/>
      <c r="AQ42" s="85"/>
      <c r="AR42" s="49"/>
      <c r="AS42" s="85"/>
      <c r="AT42" s="49"/>
      <c r="AU42" s="86"/>
    </row>
    <row r="43" spans="1:47" s="19" customFormat="1" ht="12.75" customHeight="1">
      <c r="A43" s="58" t="str">
        <f>Parameters!R42</f>
        <v>G46</v>
      </c>
      <c r="B43" s="29" t="str">
        <f>Parameters!Q42</f>
        <v>G46</v>
      </c>
      <c r="C43" s="15"/>
      <c r="D43" s="289" t="str">
        <f>Parameters!S42</f>
        <v>Wholesale trade, except of motor vehicles and motorcycles</v>
      </c>
      <c r="E43" s="290"/>
      <c r="F43" s="49"/>
      <c r="G43" s="85"/>
      <c r="H43" s="49"/>
      <c r="I43" s="85"/>
      <c r="J43" s="49"/>
      <c r="K43" s="85"/>
      <c r="L43" s="49"/>
      <c r="M43" s="85"/>
      <c r="N43" s="49"/>
      <c r="O43" s="85"/>
      <c r="P43" s="49"/>
      <c r="Q43" s="85"/>
      <c r="R43" s="49"/>
      <c r="S43" s="85"/>
      <c r="T43" s="49"/>
      <c r="U43" s="85"/>
      <c r="V43" s="49"/>
      <c r="W43" s="85"/>
      <c r="X43" s="49"/>
      <c r="Y43" s="85"/>
      <c r="Z43" s="49"/>
      <c r="AA43" s="85"/>
      <c r="AB43" s="49"/>
      <c r="AC43" s="85"/>
      <c r="AD43" s="49"/>
      <c r="AE43" s="85"/>
      <c r="AF43" s="49"/>
      <c r="AG43" s="85"/>
      <c r="AH43" s="49"/>
      <c r="AI43" s="85"/>
      <c r="AJ43" s="49"/>
      <c r="AK43" s="85"/>
      <c r="AL43" s="49"/>
      <c r="AM43" s="85"/>
      <c r="AN43" s="49"/>
      <c r="AO43" s="85"/>
      <c r="AP43" s="49"/>
      <c r="AQ43" s="85"/>
      <c r="AR43" s="49"/>
      <c r="AS43" s="85"/>
      <c r="AT43" s="49"/>
      <c r="AU43" s="86"/>
    </row>
    <row r="44" spans="1:47" s="19" customFormat="1" ht="12.75" customHeight="1">
      <c r="A44" s="58" t="str">
        <f>Parameters!R43</f>
        <v>G47</v>
      </c>
      <c r="B44" s="29" t="str">
        <f>Parameters!Q43</f>
        <v>G47</v>
      </c>
      <c r="C44" s="15"/>
      <c r="D44" s="289" t="str">
        <f>Parameters!S43</f>
        <v>Retail trade, except of motor vehicles and motorcycles</v>
      </c>
      <c r="E44" s="290"/>
      <c r="F44" s="49"/>
      <c r="G44" s="85"/>
      <c r="H44" s="49"/>
      <c r="I44" s="85"/>
      <c r="J44" s="49"/>
      <c r="K44" s="85"/>
      <c r="L44" s="49"/>
      <c r="M44" s="85"/>
      <c r="N44" s="49"/>
      <c r="O44" s="85"/>
      <c r="P44" s="49"/>
      <c r="Q44" s="85"/>
      <c r="R44" s="49"/>
      <c r="S44" s="85"/>
      <c r="T44" s="49"/>
      <c r="U44" s="85"/>
      <c r="V44" s="49"/>
      <c r="W44" s="85"/>
      <c r="X44" s="49"/>
      <c r="Y44" s="85"/>
      <c r="Z44" s="49"/>
      <c r="AA44" s="85"/>
      <c r="AB44" s="49"/>
      <c r="AC44" s="85"/>
      <c r="AD44" s="49"/>
      <c r="AE44" s="85"/>
      <c r="AF44" s="49"/>
      <c r="AG44" s="85"/>
      <c r="AH44" s="49"/>
      <c r="AI44" s="85"/>
      <c r="AJ44" s="49"/>
      <c r="AK44" s="85"/>
      <c r="AL44" s="49"/>
      <c r="AM44" s="85"/>
      <c r="AN44" s="49"/>
      <c r="AO44" s="85"/>
      <c r="AP44" s="49"/>
      <c r="AQ44" s="85"/>
      <c r="AR44" s="49"/>
      <c r="AS44" s="85"/>
      <c r="AT44" s="49"/>
      <c r="AU44" s="86"/>
    </row>
    <row r="45" spans="1:47" s="19" customFormat="1" ht="12.75" customHeight="1">
      <c r="A45" s="59" t="str">
        <f>Parameters!R44</f>
        <v>H</v>
      </c>
      <c r="B45" s="30" t="str">
        <f>Parameters!Q44</f>
        <v>H</v>
      </c>
      <c r="C45" s="23"/>
      <c r="D45" s="281" t="str">
        <f>Parameters!S44</f>
        <v>Transportation and storage</v>
      </c>
      <c r="E45" s="283"/>
      <c r="F45" s="48"/>
      <c r="G45" s="85"/>
      <c r="H45" s="48"/>
      <c r="I45" s="85"/>
      <c r="J45" s="48"/>
      <c r="K45" s="85"/>
      <c r="L45" s="48"/>
      <c r="M45" s="85"/>
      <c r="N45" s="48"/>
      <c r="O45" s="85"/>
      <c r="P45" s="48"/>
      <c r="Q45" s="85"/>
      <c r="R45" s="48"/>
      <c r="S45" s="85"/>
      <c r="T45" s="48"/>
      <c r="U45" s="85"/>
      <c r="V45" s="48"/>
      <c r="W45" s="85"/>
      <c r="X45" s="48"/>
      <c r="Y45" s="85"/>
      <c r="Z45" s="48"/>
      <c r="AA45" s="85"/>
      <c r="AB45" s="48"/>
      <c r="AC45" s="85"/>
      <c r="AD45" s="48"/>
      <c r="AE45" s="85"/>
      <c r="AF45" s="48"/>
      <c r="AG45" s="85"/>
      <c r="AH45" s="48"/>
      <c r="AI45" s="85"/>
      <c r="AJ45" s="48"/>
      <c r="AK45" s="85"/>
      <c r="AL45" s="48"/>
      <c r="AM45" s="85"/>
      <c r="AN45" s="48"/>
      <c r="AO45" s="85"/>
      <c r="AP45" s="48"/>
      <c r="AQ45" s="85"/>
      <c r="AR45" s="48"/>
      <c r="AS45" s="85"/>
      <c r="AT45" s="48"/>
      <c r="AU45" s="86"/>
    </row>
    <row r="46" spans="1:47" s="18" customFormat="1" ht="12.75" customHeight="1">
      <c r="A46" s="58" t="str">
        <f>Parameters!R45</f>
        <v>H49</v>
      </c>
      <c r="B46" s="29" t="str">
        <f>Parameters!Q45</f>
        <v>H49</v>
      </c>
      <c r="C46" s="15"/>
      <c r="D46" s="289" t="str">
        <f>Parameters!S45</f>
        <v>Land transport and transport via pipelines</v>
      </c>
      <c r="E46" s="290"/>
      <c r="F46" s="49"/>
      <c r="G46" s="85"/>
      <c r="H46" s="49"/>
      <c r="I46" s="85"/>
      <c r="J46" s="49"/>
      <c r="K46" s="85"/>
      <c r="L46" s="49"/>
      <c r="M46" s="85"/>
      <c r="N46" s="49"/>
      <c r="O46" s="85"/>
      <c r="P46" s="49"/>
      <c r="Q46" s="85"/>
      <c r="R46" s="49"/>
      <c r="S46" s="85"/>
      <c r="T46" s="49"/>
      <c r="U46" s="85"/>
      <c r="V46" s="49"/>
      <c r="W46" s="85"/>
      <c r="X46" s="49"/>
      <c r="Y46" s="85"/>
      <c r="Z46" s="49"/>
      <c r="AA46" s="85"/>
      <c r="AB46" s="49"/>
      <c r="AC46" s="85"/>
      <c r="AD46" s="49"/>
      <c r="AE46" s="85"/>
      <c r="AF46" s="49"/>
      <c r="AG46" s="85"/>
      <c r="AH46" s="49"/>
      <c r="AI46" s="85"/>
      <c r="AJ46" s="49"/>
      <c r="AK46" s="85"/>
      <c r="AL46" s="49"/>
      <c r="AM46" s="85"/>
      <c r="AN46" s="49"/>
      <c r="AO46" s="85"/>
      <c r="AP46" s="49"/>
      <c r="AQ46" s="85"/>
      <c r="AR46" s="49"/>
      <c r="AS46" s="85"/>
      <c r="AT46" s="49"/>
      <c r="AU46" s="86"/>
    </row>
    <row r="47" spans="1:47" s="18" customFormat="1" ht="12.75" customHeight="1">
      <c r="A47" s="58" t="str">
        <f>Parameters!R46</f>
        <v>H50</v>
      </c>
      <c r="B47" s="29" t="str">
        <f>Parameters!Q46</f>
        <v>H50</v>
      </c>
      <c r="C47" s="15"/>
      <c r="D47" s="289" t="str">
        <f>Parameters!S46</f>
        <v>Water transport</v>
      </c>
      <c r="E47" s="310"/>
      <c r="F47" s="49"/>
      <c r="G47" s="85"/>
      <c r="H47" s="49"/>
      <c r="I47" s="85"/>
      <c r="J47" s="49"/>
      <c r="K47" s="85"/>
      <c r="L47" s="49"/>
      <c r="M47" s="85"/>
      <c r="N47" s="49"/>
      <c r="O47" s="85"/>
      <c r="P47" s="49"/>
      <c r="Q47" s="85"/>
      <c r="R47" s="49"/>
      <c r="S47" s="85"/>
      <c r="T47" s="49"/>
      <c r="U47" s="85"/>
      <c r="V47" s="49"/>
      <c r="W47" s="85"/>
      <c r="X47" s="49"/>
      <c r="Y47" s="85"/>
      <c r="Z47" s="49"/>
      <c r="AA47" s="85"/>
      <c r="AB47" s="49"/>
      <c r="AC47" s="85"/>
      <c r="AD47" s="49"/>
      <c r="AE47" s="85"/>
      <c r="AF47" s="49"/>
      <c r="AG47" s="85"/>
      <c r="AH47" s="49"/>
      <c r="AI47" s="85"/>
      <c r="AJ47" s="49"/>
      <c r="AK47" s="85"/>
      <c r="AL47" s="49"/>
      <c r="AM47" s="85"/>
      <c r="AN47" s="49"/>
      <c r="AO47" s="85"/>
      <c r="AP47" s="49"/>
      <c r="AQ47" s="85"/>
      <c r="AR47" s="49"/>
      <c r="AS47" s="85"/>
      <c r="AT47" s="49"/>
      <c r="AU47" s="86"/>
    </row>
    <row r="48" spans="1:47" s="19" customFormat="1" ht="12.75" customHeight="1">
      <c r="A48" s="58" t="str">
        <f>Parameters!R47</f>
        <v>H51</v>
      </c>
      <c r="B48" s="29" t="str">
        <f>Parameters!Q47</f>
        <v>H51</v>
      </c>
      <c r="C48" s="15"/>
      <c r="D48" s="278" t="str">
        <f>Parameters!S47</f>
        <v>Air transport</v>
      </c>
      <c r="E48" s="291"/>
      <c r="F48" s="49"/>
      <c r="G48" s="85"/>
      <c r="H48" s="49"/>
      <c r="I48" s="85"/>
      <c r="J48" s="49"/>
      <c r="K48" s="85"/>
      <c r="L48" s="49"/>
      <c r="M48" s="85"/>
      <c r="N48" s="49"/>
      <c r="O48" s="85"/>
      <c r="P48" s="49"/>
      <c r="Q48" s="85"/>
      <c r="R48" s="49"/>
      <c r="S48" s="85"/>
      <c r="T48" s="49"/>
      <c r="U48" s="85"/>
      <c r="V48" s="49"/>
      <c r="W48" s="85"/>
      <c r="X48" s="49"/>
      <c r="Y48" s="85"/>
      <c r="Z48" s="49"/>
      <c r="AA48" s="85"/>
      <c r="AB48" s="49"/>
      <c r="AC48" s="85"/>
      <c r="AD48" s="49"/>
      <c r="AE48" s="85"/>
      <c r="AF48" s="49"/>
      <c r="AG48" s="85"/>
      <c r="AH48" s="49"/>
      <c r="AI48" s="85"/>
      <c r="AJ48" s="49"/>
      <c r="AK48" s="85"/>
      <c r="AL48" s="49"/>
      <c r="AM48" s="85"/>
      <c r="AN48" s="49"/>
      <c r="AO48" s="85"/>
      <c r="AP48" s="49"/>
      <c r="AQ48" s="85"/>
      <c r="AR48" s="49"/>
      <c r="AS48" s="85"/>
      <c r="AT48" s="49"/>
      <c r="AU48" s="86"/>
    </row>
    <row r="49" spans="1:47" s="19" customFormat="1" ht="12.75" customHeight="1">
      <c r="A49" s="58" t="str">
        <f>Parameters!R48</f>
        <v>H52</v>
      </c>
      <c r="B49" s="29" t="str">
        <f>Parameters!Q48</f>
        <v>H52</v>
      </c>
      <c r="C49" s="15"/>
      <c r="D49" s="278" t="str">
        <f>Parameters!S48</f>
        <v>Warehousing and support activities for transportation</v>
      </c>
      <c r="E49" s="291"/>
      <c r="F49" s="49"/>
      <c r="G49" s="85"/>
      <c r="H49" s="49"/>
      <c r="I49" s="85"/>
      <c r="J49" s="49"/>
      <c r="K49" s="85"/>
      <c r="L49" s="49"/>
      <c r="M49" s="85"/>
      <c r="N49" s="49"/>
      <c r="O49" s="85"/>
      <c r="P49" s="49"/>
      <c r="Q49" s="85"/>
      <c r="R49" s="49"/>
      <c r="S49" s="85"/>
      <c r="T49" s="49"/>
      <c r="U49" s="85"/>
      <c r="V49" s="49"/>
      <c r="W49" s="85"/>
      <c r="X49" s="49"/>
      <c r="Y49" s="85"/>
      <c r="Z49" s="49"/>
      <c r="AA49" s="85"/>
      <c r="AB49" s="49"/>
      <c r="AC49" s="85"/>
      <c r="AD49" s="49"/>
      <c r="AE49" s="85"/>
      <c r="AF49" s="49"/>
      <c r="AG49" s="85"/>
      <c r="AH49" s="49"/>
      <c r="AI49" s="85"/>
      <c r="AJ49" s="49"/>
      <c r="AK49" s="85"/>
      <c r="AL49" s="49"/>
      <c r="AM49" s="85"/>
      <c r="AN49" s="49"/>
      <c r="AO49" s="85"/>
      <c r="AP49" s="49"/>
      <c r="AQ49" s="85"/>
      <c r="AR49" s="49"/>
      <c r="AS49" s="85"/>
      <c r="AT49" s="49"/>
      <c r="AU49" s="86"/>
    </row>
    <row r="50" spans="1:47" s="19" customFormat="1" ht="12.75" customHeight="1">
      <c r="A50" s="58" t="str">
        <f>Parameters!R49</f>
        <v>H53</v>
      </c>
      <c r="B50" s="29" t="str">
        <f>Parameters!Q49</f>
        <v>H53</v>
      </c>
      <c r="C50" s="15"/>
      <c r="D50" s="278" t="str">
        <f>Parameters!S49</f>
        <v>Postal and courier activities</v>
      </c>
      <c r="E50" s="291"/>
      <c r="F50" s="49"/>
      <c r="G50" s="85"/>
      <c r="H50" s="49"/>
      <c r="I50" s="85"/>
      <c r="J50" s="49"/>
      <c r="K50" s="85"/>
      <c r="L50" s="49"/>
      <c r="M50" s="85"/>
      <c r="N50" s="49"/>
      <c r="O50" s="85"/>
      <c r="P50" s="49"/>
      <c r="Q50" s="85"/>
      <c r="R50" s="49"/>
      <c r="S50" s="85"/>
      <c r="T50" s="49"/>
      <c r="U50" s="85"/>
      <c r="V50" s="49"/>
      <c r="W50" s="85"/>
      <c r="X50" s="49"/>
      <c r="Y50" s="85"/>
      <c r="Z50" s="49"/>
      <c r="AA50" s="85"/>
      <c r="AB50" s="49"/>
      <c r="AC50" s="85"/>
      <c r="AD50" s="49"/>
      <c r="AE50" s="85"/>
      <c r="AF50" s="49"/>
      <c r="AG50" s="85"/>
      <c r="AH50" s="49"/>
      <c r="AI50" s="85"/>
      <c r="AJ50" s="49"/>
      <c r="AK50" s="85"/>
      <c r="AL50" s="49"/>
      <c r="AM50" s="85"/>
      <c r="AN50" s="49"/>
      <c r="AO50" s="85"/>
      <c r="AP50" s="49"/>
      <c r="AQ50" s="85"/>
      <c r="AR50" s="49"/>
      <c r="AS50" s="85"/>
      <c r="AT50" s="49"/>
      <c r="AU50" s="86"/>
    </row>
    <row r="51" spans="1:47" s="18" customFormat="1" ht="12.75" customHeight="1">
      <c r="A51" s="59" t="str">
        <f>Parameters!R50</f>
        <v>I</v>
      </c>
      <c r="B51" s="30" t="str">
        <f>Parameters!Q50</f>
        <v>I</v>
      </c>
      <c r="C51" s="23"/>
      <c r="D51" s="281" t="str">
        <f>Parameters!S50</f>
        <v>Accommodation and food service activities</v>
      </c>
      <c r="E51" s="290"/>
      <c r="F51" s="48"/>
      <c r="G51" s="85"/>
      <c r="H51" s="48"/>
      <c r="I51" s="85"/>
      <c r="J51" s="48"/>
      <c r="K51" s="85"/>
      <c r="L51" s="48"/>
      <c r="M51" s="85"/>
      <c r="N51" s="48"/>
      <c r="O51" s="85"/>
      <c r="P51" s="48"/>
      <c r="Q51" s="85"/>
      <c r="R51" s="48"/>
      <c r="S51" s="85"/>
      <c r="T51" s="48"/>
      <c r="U51" s="85"/>
      <c r="V51" s="48"/>
      <c r="W51" s="85"/>
      <c r="X51" s="48"/>
      <c r="Y51" s="85"/>
      <c r="Z51" s="48"/>
      <c r="AA51" s="85"/>
      <c r="AB51" s="48"/>
      <c r="AC51" s="85"/>
      <c r="AD51" s="48"/>
      <c r="AE51" s="85"/>
      <c r="AF51" s="48"/>
      <c r="AG51" s="85"/>
      <c r="AH51" s="48"/>
      <c r="AI51" s="85"/>
      <c r="AJ51" s="48"/>
      <c r="AK51" s="85"/>
      <c r="AL51" s="48"/>
      <c r="AM51" s="85"/>
      <c r="AN51" s="48"/>
      <c r="AO51" s="85"/>
      <c r="AP51" s="48"/>
      <c r="AQ51" s="85"/>
      <c r="AR51" s="48"/>
      <c r="AS51" s="85"/>
      <c r="AT51" s="48"/>
      <c r="AU51" s="86"/>
    </row>
    <row r="52" spans="1:47" s="18" customFormat="1" ht="12.75" customHeight="1">
      <c r="A52" s="59" t="str">
        <f>Parameters!R51</f>
        <v>J</v>
      </c>
      <c r="B52" s="30" t="str">
        <f>Parameters!Q51</f>
        <v>J</v>
      </c>
      <c r="C52" s="23"/>
      <c r="D52" s="281" t="str">
        <f>Parameters!S51</f>
        <v>Information and communication</v>
      </c>
      <c r="E52" s="283"/>
      <c r="F52" s="48"/>
      <c r="G52" s="85"/>
      <c r="H52" s="48"/>
      <c r="I52" s="85"/>
      <c r="J52" s="48"/>
      <c r="K52" s="85"/>
      <c r="L52" s="48"/>
      <c r="M52" s="85"/>
      <c r="N52" s="48"/>
      <c r="O52" s="85"/>
      <c r="P52" s="48"/>
      <c r="Q52" s="85"/>
      <c r="R52" s="48"/>
      <c r="S52" s="85"/>
      <c r="T52" s="48"/>
      <c r="U52" s="85"/>
      <c r="V52" s="48"/>
      <c r="W52" s="85"/>
      <c r="X52" s="48"/>
      <c r="Y52" s="85"/>
      <c r="Z52" s="48"/>
      <c r="AA52" s="85"/>
      <c r="AB52" s="48"/>
      <c r="AC52" s="85"/>
      <c r="AD52" s="48"/>
      <c r="AE52" s="85"/>
      <c r="AF52" s="48"/>
      <c r="AG52" s="85"/>
      <c r="AH52" s="48"/>
      <c r="AI52" s="85"/>
      <c r="AJ52" s="48"/>
      <c r="AK52" s="85"/>
      <c r="AL52" s="48"/>
      <c r="AM52" s="85"/>
      <c r="AN52" s="48"/>
      <c r="AO52" s="85"/>
      <c r="AP52" s="48"/>
      <c r="AQ52" s="85"/>
      <c r="AR52" s="48"/>
      <c r="AS52" s="85"/>
      <c r="AT52" s="48"/>
      <c r="AU52" s="86"/>
    </row>
    <row r="53" spans="1:47" s="18" customFormat="1" ht="27" customHeight="1">
      <c r="A53" s="60" t="str">
        <f>Parameters!R52</f>
        <v>J58-J60</v>
      </c>
      <c r="B53" s="31" t="str">
        <f>Parameters!Q52</f>
        <v>J58-J60</v>
      </c>
      <c r="C53" s="24"/>
      <c r="D53" s="286" t="str">
        <f>Parameters!S52</f>
        <v>Publishing, motion picture, video, television programme production; sound recording, programming and broadcasting activities</v>
      </c>
      <c r="E53" s="288"/>
      <c r="F53" s="66"/>
      <c r="G53" s="85"/>
      <c r="H53" s="66"/>
      <c r="I53" s="85"/>
      <c r="J53" s="66"/>
      <c r="K53" s="85"/>
      <c r="L53" s="66"/>
      <c r="M53" s="85"/>
      <c r="N53" s="66"/>
      <c r="O53" s="85"/>
      <c r="P53" s="66"/>
      <c r="Q53" s="85"/>
      <c r="R53" s="66"/>
      <c r="S53" s="85"/>
      <c r="T53" s="66"/>
      <c r="U53" s="85"/>
      <c r="V53" s="66"/>
      <c r="W53" s="85"/>
      <c r="X53" s="66"/>
      <c r="Y53" s="85"/>
      <c r="Z53" s="66"/>
      <c r="AA53" s="85"/>
      <c r="AB53" s="66"/>
      <c r="AC53" s="85"/>
      <c r="AD53" s="66"/>
      <c r="AE53" s="85"/>
      <c r="AF53" s="66"/>
      <c r="AG53" s="85"/>
      <c r="AH53" s="66"/>
      <c r="AI53" s="85"/>
      <c r="AJ53" s="66"/>
      <c r="AK53" s="85"/>
      <c r="AL53" s="66"/>
      <c r="AM53" s="85"/>
      <c r="AN53" s="66"/>
      <c r="AO53" s="85"/>
      <c r="AP53" s="66"/>
      <c r="AQ53" s="85"/>
      <c r="AR53" s="66"/>
      <c r="AS53" s="85"/>
      <c r="AT53" s="66"/>
      <c r="AU53" s="86"/>
    </row>
    <row r="54" spans="1:47" s="19" customFormat="1" ht="12.75" customHeight="1">
      <c r="A54" s="58" t="str">
        <f>Parameters!R53</f>
        <v>J58</v>
      </c>
      <c r="B54" s="29" t="str">
        <f>Parameters!Q53</f>
        <v>J58</v>
      </c>
      <c r="C54" s="15"/>
      <c r="D54" s="278" t="str">
        <f>Parameters!S53</f>
        <v>Publishing activities</v>
      </c>
      <c r="E54" s="291"/>
      <c r="F54" s="49"/>
      <c r="G54" s="85"/>
      <c r="H54" s="49"/>
      <c r="I54" s="85"/>
      <c r="J54" s="49"/>
      <c r="K54" s="85"/>
      <c r="L54" s="49"/>
      <c r="M54" s="85"/>
      <c r="N54" s="49"/>
      <c r="O54" s="85"/>
      <c r="P54" s="49"/>
      <c r="Q54" s="85"/>
      <c r="R54" s="49"/>
      <c r="S54" s="85"/>
      <c r="T54" s="49"/>
      <c r="U54" s="85"/>
      <c r="V54" s="49"/>
      <c r="W54" s="85"/>
      <c r="X54" s="49"/>
      <c r="Y54" s="85"/>
      <c r="Z54" s="49"/>
      <c r="AA54" s="85"/>
      <c r="AB54" s="49"/>
      <c r="AC54" s="85"/>
      <c r="AD54" s="49"/>
      <c r="AE54" s="85"/>
      <c r="AF54" s="49"/>
      <c r="AG54" s="85"/>
      <c r="AH54" s="49"/>
      <c r="AI54" s="85"/>
      <c r="AJ54" s="49"/>
      <c r="AK54" s="85"/>
      <c r="AL54" s="49"/>
      <c r="AM54" s="85"/>
      <c r="AN54" s="49"/>
      <c r="AO54" s="85"/>
      <c r="AP54" s="49"/>
      <c r="AQ54" s="85"/>
      <c r="AR54" s="49"/>
      <c r="AS54" s="85"/>
      <c r="AT54" s="49"/>
      <c r="AU54" s="86"/>
    </row>
    <row r="55" spans="1:47" s="19" customFormat="1" ht="12.75">
      <c r="A55" s="58" t="str">
        <f>Parameters!R54</f>
        <v>J59_J60</v>
      </c>
      <c r="B55" s="29" t="str">
        <f>Parameters!Q54</f>
        <v>J59_J60</v>
      </c>
      <c r="C55" s="15"/>
      <c r="D55" s="278" t="str">
        <f>Parameters!S54</f>
        <v>Motion picture, video, television programme production; programming and broadcasting activities</v>
      </c>
      <c r="E55" s="291"/>
      <c r="F55" s="49"/>
      <c r="G55" s="85"/>
      <c r="H55" s="49"/>
      <c r="I55" s="85"/>
      <c r="J55" s="49"/>
      <c r="K55" s="85"/>
      <c r="L55" s="49"/>
      <c r="M55" s="85"/>
      <c r="N55" s="49"/>
      <c r="O55" s="85"/>
      <c r="P55" s="49"/>
      <c r="Q55" s="85"/>
      <c r="R55" s="49"/>
      <c r="S55" s="85"/>
      <c r="T55" s="49"/>
      <c r="U55" s="85"/>
      <c r="V55" s="49"/>
      <c r="W55" s="85"/>
      <c r="X55" s="49"/>
      <c r="Y55" s="85"/>
      <c r="Z55" s="49"/>
      <c r="AA55" s="85"/>
      <c r="AB55" s="49"/>
      <c r="AC55" s="85"/>
      <c r="AD55" s="49"/>
      <c r="AE55" s="85"/>
      <c r="AF55" s="49"/>
      <c r="AG55" s="85"/>
      <c r="AH55" s="49"/>
      <c r="AI55" s="85"/>
      <c r="AJ55" s="49"/>
      <c r="AK55" s="85"/>
      <c r="AL55" s="49"/>
      <c r="AM55" s="85"/>
      <c r="AN55" s="49"/>
      <c r="AO55" s="85"/>
      <c r="AP55" s="49"/>
      <c r="AQ55" s="85"/>
      <c r="AR55" s="49"/>
      <c r="AS55" s="85"/>
      <c r="AT55" s="49"/>
      <c r="AU55" s="86"/>
    </row>
    <row r="56" spans="1:47" s="19" customFormat="1" ht="12.75" customHeight="1">
      <c r="A56" s="60" t="str">
        <f>Parameters!R55</f>
        <v>J61</v>
      </c>
      <c r="B56" s="31" t="str">
        <f>Parameters!Q55</f>
        <v>J61</v>
      </c>
      <c r="C56" s="24"/>
      <c r="D56" s="286" t="str">
        <f>Parameters!S55</f>
        <v>Telecommunications</v>
      </c>
      <c r="E56" s="287"/>
      <c r="F56" s="66"/>
      <c r="G56" s="85"/>
      <c r="H56" s="66"/>
      <c r="I56" s="85"/>
      <c r="J56" s="66"/>
      <c r="K56" s="85"/>
      <c r="L56" s="66"/>
      <c r="M56" s="85"/>
      <c r="N56" s="66"/>
      <c r="O56" s="85"/>
      <c r="P56" s="66"/>
      <c r="Q56" s="85"/>
      <c r="R56" s="66"/>
      <c r="S56" s="85"/>
      <c r="T56" s="66"/>
      <c r="U56" s="85"/>
      <c r="V56" s="66"/>
      <c r="W56" s="85"/>
      <c r="X56" s="66"/>
      <c r="Y56" s="85"/>
      <c r="Z56" s="66"/>
      <c r="AA56" s="85"/>
      <c r="AB56" s="66"/>
      <c r="AC56" s="85"/>
      <c r="AD56" s="66"/>
      <c r="AE56" s="85"/>
      <c r="AF56" s="66"/>
      <c r="AG56" s="85"/>
      <c r="AH56" s="66"/>
      <c r="AI56" s="85"/>
      <c r="AJ56" s="66"/>
      <c r="AK56" s="85"/>
      <c r="AL56" s="66"/>
      <c r="AM56" s="85"/>
      <c r="AN56" s="66"/>
      <c r="AO56" s="85"/>
      <c r="AP56" s="66"/>
      <c r="AQ56" s="85"/>
      <c r="AR56" s="66"/>
      <c r="AS56" s="85"/>
      <c r="AT56" s="66"/>
      <c r="AU56" s="86"/>
    </row>
    <row r="57" spans="1:47" s="18" customFormat="1" ht="12.75" customHeight="1">
      <c r="A57" s="60" t="str">
        <f>Parameters!R56</f>
        <v>J62_J63</v>
      </c>
      <c r="B57" s="31" t="str">
        <f>Parameters!Q56</f>
        <v>J62_J63</v>
      </c>
      <c r="C57" s="24"/>
      <c r="D57" s="286" t="str">
        <f>Parameters!S56</f>
        <v>Computer programming, consultancy, and information service activities</v>
      </c>
      <c r="E57" s="287"/>
      <c r="F57" s="66"/>
      <c r="G57" s="85"/>
      <c r="H57" s="66"/>
      <c r="I57" s="85"/>
      <c r="J57" s="66"/>
      <c r="K57" s="85"/>
      <c r="L57" s="66"/>
      <c r="M57" s="85"/>
      <c r="N57" s="66"/>
      <c r="O57" s="85"/>
      <c r="P57" s="66"/>
      <c r="Q57" s="85"/>
      <c r="R57" s="66"/>
      <c r="S57" s="85"/>
      <c r="T57" s="66"/>
      <c r="U57" s="85"/>
      <c r="V57" s="66"/>
      <c r="W57" s="85"/>
      <c r="X57" s="66"/>
      <c r="Y57" s="85"/>
      <c r="Z57" s="66"/>
      <c r="AA57" s="85"/>
      <c r="AB57" s="66"/>
      <c r="AC57" s="85"/>
      <c r="AD57" s="66"/>
      <c r="AE57" s="85"/>
      <c r="AF57" s="66"/>
      <c r="AG57" s="85"/>
      <c r="AH57" s="66"/>
      <c r="AI57" s="85"/>
      <c r="AJ57" s="66"/>
      <c r="AK57" s="85"/>
      <c r="AL57" s="66"/>
      <c r="AM57" s="85"/>
      <c r="AN57" s="66"/>
      <c r="AO57" s="85"/>
      <c r="AP57" s="66"/>
      <c r="AQ57" s="85"/>
      <c r="AR57" s="66"/>
      <c r="AS57" s="85"/>
      <c r="AT57" s="66"/>
      <c r="AU57" s="86"/>
    </row>
    <row r="58" spans="1:47" s="18" customFormat="1" ht="12.75" customHeight="1">
      <c r="A58" s="59" t="str">
        <f>Parameters!R57</f>
        <v>K</v>
      </c>
      <c r="B58" s="30" t="str">
        <f>Parameters!Q57</f>
        <v>K</v>
      </c>
      <c r="C58" s="23"/>
      <c r="D58" s="281" t="str">
        <f>Parameters!S57</f>
        <v>Financial and insurance activities</v>
      </c>
      <c r="E58" s="283"/>
      <c r="F58" s="48"/>
      <c r="G58" s="85"/>
      <c r="H58" s="48"/>
      <c r="I58" s="85"/>
      <c r="J58" s="48"/>
      <c r="K58" s="85"/>
      <c r="L58" s="48"/>
      <c r="M58" s="85"/>
      <c r="N58" s="48"/>
      <c r="O58" s="85"/>
      <c r="P58" s="48"/>
      <c r="Q58" s="85"/>
      <c r="R58" s="48"/>
      <c r="S58" s="85"/>
      <c r="T58" s="48"/>
      <c r="U58" s="85"/>
      <c r="V58" s="48"/>
      <c r="W58" s="85"/>
      <c r="X58" s="48"/>
      <c r="Y58" s="85"/>
      <c r="Z58" s="48"/>
      <c r="AA58" s="85"/>
      <c r="AB58" s="48"/>
      <c r="AC58" s="85"/>
      <c r="AD58" s="48"/>
      <c r="AE58" s="85"/>
      <c r="AF58" s="48"/>
      <c r="AG58" s="85"/>
      <c r="AH58" s="48"/>
      <c r="AI58" s="85"/>
      <c r="AJ58" s="48"/>
      <c r="AK58" s="85"/>
      <c r="AL58" s="48"/>
      <c r="AM58" s="85"/>
      <c r="AN58" s="48"/>
      <c r="AO58" s="85"/>
      <c r="AP58" s="48"/>
      <c r="AQ58" s="85"/>
      <c r="AR58" s="48"/>
      <c r="AS58" s="85"/>
      <c r="AT58" s="48"/>
      <c r="AU58" s="86"/>
    </row>
    <row r="59" spans="1:47" s="19" customFormat="1" ht="12.75" customHeight="1">
      <c r="A59" s="58" t="str">
        <f>Parameters!R58</f>
        <v>K64</v>
      </c>
      <c r="B59" s="29" t="str">
        <f>Parameters!Q58</f>
        <v>K64</v>
      </c>
      <c r="C59" s="15"/>
      <c r="D59" s="289" t="str">
        <f>Parameters!S58</f>
        <v>Financial service activities, except insurance and pension funding</v>
      </c>
      <c r="E59" s="290"/>
      <c r="F59" s="49"/>
      <c r="G59" s="85"/>
      <c r="H59" s="49"/>
      <c r="I59" s="85"/>
      <c r="J59" s="49"/>
      <c r="K59" s="85"/>
      <c r="L59" s="49"/>
      <c r="M59" s="85"/>
      <c r="N59" s="49"/>
      <c r="O59" s="85"/>
      <c r="P59" s="49"/>
      <c r="Q59" s="85"/>
      <c r="R59" s="49"/>
      <c r="S59" s="85"/>
      <c r="T59" s="49"/>
      <c r="U59" s="85"/>
      <c r="V59" s="49"/>
      <c r="W59" s="85"/>
      <c r="X59" s="49"/>
      <c r="Y59" s="85"/>
      <c r="Z59" s="49"/>
      <c r="AA59" s="85"/>
      <c r="AB59" s="49"/>
      <c r="AC59" s="85"/>
      <c r="AD59" s="49"/>
      <c r="AE59" s="85"/>
      <c r="AF59" s="49"/>
      <c r="AG59" s="85"/>
      <c r="AH59" s="49"/>
      <c r="AI59" s="85"/>
      <c r="AJ59" s="49"/>
      <c r="AK59" s="85"/>
      <c r="AL59" s="49"/>
      <c r="AM59" s="85"/>
      <c r="AN59" s="49"/>
      <c r="AO59" s="85"/>
      <c r="AP59" s="49"/>
      <c r="AQ59" s="85"/>
      <c r="AR59" s="49"/>
      <c r="AS59" s="85"/>
      <c r="AT59" s="49"/>
      <c r="AU59" s="86"/>
    </row>
    <row r="60" spans="1:47" s="19" customFormat="1" ht="12.75" customHeight="1">
      <c r="A60" s="58" t="str">
        <f>Parameters!R59</f>
        <v>K65</v>
      </c>
      <c r="B60" s="29" t="str">
        <f>Parameters!Q59</f>
        <v>K65</v>
      </c>
      <c r="C60" s="15"/>
      <c r="D60" s="289" t="str">
        <f>Parameters!S59</f>
        <v>Insurance, reinsurance and pension funding, except compulsory social security</v>
      </c>
      <c r="E60" s="290"/>
      <c r="F60" s="49"/>
      <c r="G60" s="85"/>
      <c r="H60" s="49"/>
      <c r="I60" s="85"/>
      <c r="J60" s="49"/>
      <c r="K60" s="85"/>
      <c r="L60" s="49"/>
      <c r="M60" s="85"/>
      <c r="N60" s="49"/>
      <c r="O60" s="85"/>
      <c r="P60" s="49"/>
      <c r="Q60" s="85"/>
      <c r="R60" s="49"/>
      <c r="S60" s="85"/>
      <c r="T60" s="49"/>
      <c r="U60" s="85"/>
      <c r="V60" s="49"/>
      <c r="W60" s="85"/>
      <c r="X60" s="49"/>
      <c r="Y60" s="85"/>
      <c r="Z60" s="49"/>
      <c r="AA60" s="85"/>
      <c r="AB60" s="49"/>
      <c r="AC60" s="85"/>
      <c r="AD60" s="49"/>
      <c r="AE60" s="85"/>
      <c r="AF60" s="49"/>
      <c r="AG60" s="85"/>
      <c r="AH60" s="49"/>
      <c r="AI60" s="85"/>
      <c r="AJ60" s="49"/>
      <c r="AK60" s="85"/>
      <c r="AL60" s="49"/>
      <c r="AM60" s="85"/>
      <c r="AN60" s="49"/>
      <c r="AO60" s="85"/>
      <c r="AP60" s="49"/>
      <c r="AQ60" s="85"/>
      <c r="AR60" s="49"/>
      <c r="AS60" s="85"/>
      <c r="AT60" s="49"/>
      <c r="AU60" s="86"/>
    </row>
    <row r="61" spans="1:47" s="19" customFormat="1" ht="12.75" customHeight="1">
      <c r="A61" s="58" t="str">
        <f>Parameters!R60</f>
        <v>K66</v>
      </c>
      <c r="B61" s="29" t="str">
        <f>Parameters!Q60</f>
        <v>K66</v>
      </c>
      <c r="C61" s="15"/>
      <c r="D61" s="278" t="str">
        <f>Parameters!S60</f>
        <v>Activities auxiliary to financial services and insurance activities</v>
      </c>
      <c r="E61" s="291"/>
      <c r="F61" s="49"/>
      <c r="G61" s="85"/>
      <c r="H61" s="49"/>
      <c r="I61" s="85"/>
      <c r="J61" s="49"/>
      <c r="K61" s="85"/>
      <c r="L61" s="49"/>
      <c r="M61" s="85"/>
      <c r="N61" s="49"/>
      <c r="O61" s="85"/>
      <c r="P61" s="49"/>
      <c r="Q61" s="85"/>
      <c r="R61" s="49"/>
      <c r="S61" s="85"/>
      <c r="T61" s="49"/>
      <c r="U61" s="85"/>
      <c r="V61" s="49"/>
      <c r="W61" s="85"/>
      <c r="X61" s="49"/>
      <c r="Y61" s="85"/>
      <c r="Z61" s="49"/>
      <c r="AA61" s="85"/>
      <c r="AB61" s="49"/>
      <c r="AC61" s="85"/>
      <c r="AD61" s="49"/>
      <c r="AE61" s="85"/>
      <c r="AF61" s="49"/>
      <c r="AG61" s="85"/>
      <c r="AH61" s="49"/>
      <c r="AI61" s="85"/>
      <c r="AJ61" s="49"/>
      <c r="AK61" s="85"/>
      <c r="AL61" s="49"/>
      <c r="AM61" s="85"/>
      <c r="AN61" s="49"/>
      <c r="AO61" s="85"/>
      <c r="AP61" s="49"/>
      <c r="AQ61" s="85"/>
      <c r="AR61" s="49"/>
      <c r="AS61" s="85"/>
      <c r="AT61" s="49"/>
      <c r="AU61" s="86"/>
    </row>
    <row r="62" spans="1:47" s="19" customFormat="1" ht="12.75" customHeight="1">
      <c r="A62" s="59" t="str">
        <f>Parameters!R61</f>
        <v>L</v>
      </c>
      <c r="B62" s="30" t="str">
        <f>Parameters!Q61</f>
        <v>L</v>
      </c>
      <c r="C62" s="23"/>
      <c r="D62" s="281" t="str">
        <f>Parameters!S61</f>
        <v>Real estate activities</v>
      </c>
      <c r="E62" s="282"/>
      <c r="F62" s="48"/>
      <c r="G62" s="85"/>
      <c r="H62" s="48"/>
      <c r="I62" s="85"/>
      <c r="J62" s="48"/>
      <c r="K62" s="85"/>
      <c r="L62" s="48"/>
      <c r="M62" s="85"/>
      <c r="N62" s="48"/>
      <c r="O62" s="85"/>
      <c r="P62" s="48"/>
      <c r="Q62" s="85"/>
      <c r="R62" s="48"/>
      <c r="S62" s="85"/>
      <c r="T62" s="48"/>
      <c r="U62" s="85"/>
      <c r="V62" s="48"/>
      <c r="W62" s="85"/>
      <c r="X62" s="48"/>
      <c r="Y62" s="85"/>
      <c r="Z62" s="48"/>
      <c r="AA62" s="85"/>
      <c r="AB62" s="48"/>
      <c r="AC62" s="85"/>
      <c r="AD62" s="48"/>
      <c r="AE62" s="85"/>
      <c r="AF62" s="48"/>
      <c r="AG62" s="85"/>
      <c r="AH62" s="48"/>
      <c r="AI62" s="85"/>
      <c r="AJ62" s="48"/>
      <c r="AK62" s="85"/>
      <c r="AL62" s="48"/>
      <c r="AM62" s="85"/>
      <c r="AN62" s="48"/>
      <c r="AO62" s="85"/>
      <c r="AP62" s="48"/>
      <c r="AQ62" s="85"/>
      <c r="AR62" s="48"/>
      <c r="AS62" s="85"/>
      <c r="AT62" s="48"/>
      <c r="AU62" s="86"/>
    </row>
    <row r="63" spans="1:47" s="19" customFormat="1" ht="12.75" customHeight="1">
      <c r="A63" s="58" t="str">
        <f>Parameters!R62</f>
        <v>L68A</v>
      </c>
      <c r="B63" s="29" t="str">
        <f>Parameters!Q62</f>
        <v>L68A</v>
      </c>
      <c r="C63" s="15"/>
      <c r="D63" s="311" t="str">
        <f>Parameters!S62</f>
        <v>Imputed rents of owner-occupied dwellings</v>
      </c>
      <c r="E63" s="312"/>
      <c r="F63" s="50"/>
      <c r="G63" s="85"/>
      <c r="H63" s="50"/>
      <c r="I63" s="85"/>
      <c r="J63" s="50"/>
      <c r="K63" s="85"/>
      <c r="L63" s="50"/>
      <c r="M63" s="85"/>
      <c r="N63" s="50"/>
      <c r="O63" s="85"/>
      <c r="P63" s="50"/>
      <c r="Q63" s="85"/>
      <c r="R63" s="50"/>
      <c r="S63" s="85"/>
      <c r="T63" s="50"/>
      <c r="U63" s="85"/>
      <c r="V63" s="50"/>
      <c r="W63" s="85"/>
      <c r="X63" s="50"/>
      <c r="Y63" s="85"/>
      <c r="Z63" s="50"/>
      <c r="AA63" s="85"/>
      <c r="AB63" s="50"/>
      <c r="AC63" s="85"/>
      <c r="AD63" s="50"/>
      <c r="AE63" s="85"/>
      <c r="AF63" s="50"/>
      <c r="AG63" s="85"/>
      <c r="AH63" s="50"/>
      <c r="AI63" s="85"/>
      <c r="AJ63" s="50"/>
      <c r="AK63" s="85"/>
      <c r="AL63" s="50"/>
      <c r="AM63" s="85"/>
      <c r="AN63" s="50"/>
      <c r="AO63" s="85"/>
      <c r="AP63" s="50"/>
      <c r="AQ63" s="85"/>
      <c r="AR63" s="50"/>
      <c r="AS63" s="85"/>
      <c r="AT63" s="50"/>
      <c r="AU63" s="86"/>
    </row>
    <row r="64" spans="1:47" s="19" customFormat="1" ht="12.75" customHeight="1">
      <c r="A64" s="59" t="str">
        <f>Parameters!R63</f>
        <v>M</v>
      </c>
      <c r="B64" s="30" t="str">
        <f>Parameters!Q63</f>
        <v>M</v>
      </c>
      <c r="C64" s="23"/>
      <c r="D64" s="281" t="str">
        <f>Parameters!S63</f>
        <v>Professional, scientific and technical activities</v>
      </c>
      <c r="E64" s="283"/>
      <c r="F64" s="48"/>
      <c r="G64" s="85"/>
      <c r="H64" s="48"/>
      <c r="I64" s="85"/>
      <c r="J64" s="48"/>
      <c r="K64" s="85"/>
      <c r="L64" s="48"/>
      <c r="M64" s="85"/>
      <c r="N64" s="48"/>
      <c r="O64" s="85"/>
      <c r="P64" s="48"/>
      <c r="Q64" s="85"/>
      <c r="R64" s="48"/>
      <c r="S64" s="85"/>
      <c r="T64" s="48"/>
      <c r="U64" s="85"/>
      <c r="V64" s="48"/>
      <c r="W64" s="85"/>
      <c r="X64" s="48"/>
      <c r="Y64" s="85"/>
      <c r="Z64" s="48"/>
      <c r="AA64" s="85"/>
      <c r="AB64" s="48"/>
      <c r="AC64" s="85"/>
      <c r="AD64" s="48"/>
      <c r="AE64" s="85"/>
      <c r="AF64" s="48"/>
      <c r="AG64" s="85"/>
      <c r="AH64" s="48"/>
      <c r="AI64" s="85"/>
      <c r="AJ64" s="48"/>
      <c r="AK64" s="85"/>
      <c r="AL64" s="48"/>
      <c r="AM64" s="85"/>
      <c r="AN64" s="48"/>
      <c r="AO64" s="85"/>
      <c r="AP64" s="48"/>
      <c r="AQ64" s="85"/>
      <c r="AR64" s="48"/>
      <c r="AS64" s="85"/>
      <c r="AT64" s="48"/>
      <c r="AU64" s="86"/>
    </row>
    <row r="65" spans="1:47" s="19" customFormat="1" ht="26.25" customHeight="1">
      <c r="A65" s="60" t="str">
        <f>Parameters!R64</f>
        <v>M69-M71</v>
      </c>
      <c r="B65" s="31" t="str">
        <f>Parameters!Q64</f>
        <v>M69-M71</v>
      </c>
      <c r="C65" s="24"/>
      <c r="D65" s="286" t="str">
        <f>Parameters!S64</f>
        <v>Legal and accounting activities; activities of head offices; management consultancy activities; architectural and engineering activities; technical testing and analysis</v>
      </c>
      <c r="E65" s="288"/>
      <c r="F65" s="66"/>
      <c r="G65" s="85"/>
      <c r="H65" s="66"/>
      <c r="I65" s="85"/>
      <c r="J65" s="66"/>
      <c r="K65" s="85"/>
      <c r="L65" s="66"/>
      <c r="M65" s="85"/>
      <c r="N65" s="66"/>
      <c r="O65" s="85"/>
      <c r="P65" s="66"/>
      <c r="Q65" s="85"/>
      <c r="R65" s="66"/>
      <c r="S65" s="85"/>
      <c r="T65" s="66"/>
      <c r="U65" s="85"/>
      <c r="V65" s="66"/>
      <c r="W65" s="85"/>
      <c r="X65" s="66"/>
      <c r="Y65" s="85"/>
      <c r="Z65" s="66"/>
      <c r="AA65" s="85"/>
      <c r="AB65" s="66"/>
      <c r="AC65" s="85"/>
      <c r="AD65" s="66"/>
      <c r="AE65" s="85"/>
      <c r="AF65" s="66"/>
      <c r="AG65" s="85"/>
      <c r="AH65" s="66"/>
      <c r="AI65" s="85"/>
      <c r="AJ65" s="66"/>
      <c r="AK65" s="85"/>
      <c r="AL65" s="66"/>
      <c r="AM65" s="85"/>
      <c r="AN65" s="66"/>
      <c r="AO65" s="85"/>
      <c r="AP65" s="66"/>
      <c r="AQ65" s="85"/>
      <c r="AR65" s="66"/>
      <c r="AS65" s="85"/>
      <c r="AT65" s="66"/>
      <c r="AU65" s="86"/>
    </row>
    <row r="66" spans="1:47" s="18" customFormat="1" ht="12.75">
      <c r="A66" s="58" t="str">
        <f>Parameters!R65</f>
        <v>M69_M70</v>
      </c>
      <c r="B66" s="29" t="str">
        <f>Parameters!Q65</f>
        <v>M69_M70</v>
      </c>
      <c r="C66" s="15"/>
      <c r="D66" s="289" t="str">
        <f>Parameters!S65</f>
        <v>Legal and accounting activities; activities of head offices; management consultancy activities</v>
      </c>
      <c r="E66" s="290"/>
      <c r="F66" s="49"/>
      <c r="G66" s="85"/>
      <c r="H66" s="49"/>
      <c r="I66" s="85"/>
      <c r="J66" s="49"/>
      <c r="K66" s="85"/>
      <c r="L66" s="49"/>
      <c r="M66" s="85"/>
      <c r="N66" s="49"/>
      <c r="O66" s="85"/>
      <c r="P66" s="49"/>
      <c r="Q66" s="85"/>
      <c r="R66" s="49"/>
      <c r="S66" s="85"/>
      <c r="T66" s="49"/>
      <c r="U66" s="85"/>
      <c r="V66" s="49"/>
      <c r="W66" s="85"/>
      <c r="X66" s="49"/>
      <c r="Y66" s="85"/>
      <c r="Z66" s="49"/>
      <c r="AA66" s="85"/>
      <c r="AB66" s="49"/>
      <c r="AC66" s="85"/>
      <c r="AD66" s="49"/>
      <c r="AE66" s="85"/>
      <c r="AF66" s="49"/>
      <c r="AG66" s="85"/>
      <c r="AH66" s="49"/>
      <c r="AI66" s="85"/>
      <c r="AJ66" s="49"/>
      <c r="AK66" s="85"/>
      <c r="AL66" s="49"/>
      <c r="AM66" s="85"/>
      <c r="AN66" s="49"/>
      <c r="AO66" s="85"/>
      <c r="AP66" s="49"/>
      <c r="AQ66" s="85"/>
      <c r="AR66" s="49"/>
      <c r="AS66" s="85"/>
      <c r="AT66" s="49"/>
      <c r="AU66" s="86"/>
    </row>
    <row r="67" spans="1:47" s="18" customFormat="1" ht="12.75" customHeight="1">
      <c r="A67" s="58" t="str">
        <f>Parameters!R66</f>
        <v>M71</v>
      </c>
      <c r="B67" s="29" t="str">
        <f>Parameters!Q66</f>
        <v>M71</v>
      </c>
      <c r="C67" s="15"/>
      <c r="D67" s="289" t="str">
        <f>Parameters!S66</f>
        <v>Architectural and engineering activities; technical testing and analysis</v>
      </c>
      <c r="E67" s="290"/>
      <c r="F67" s="49"/>
      <c r="G67" s="85"/>
      <c r="H67" s="49"/>
      <c r="I67" s="85"/>
      <c r="J67" s="49"/>
      <c r="K67" s="85"/>
      <c r="L67" s="49"/>
      <c r="M67" s="85"/>
      <c r="N67" s="49"/>
      <c r="O67" s="85"/>
      <c r="P67" s="49"/>
      <c r="Q67" s="85"/>
      <c r="R67" s="49"/>
      <c r="S67" s="85"/>
      <c r="T67" s="49"/>
      <c r="U67" s="85"/>
      <c r="V67" s="49"/>
      <c r="W67" s="85"/>
      <c r="X67" s="49"/>
      <c r="Y67" s="85"/>
      <c r="Z67" s="49"/>
      <c r="AA67" s="85"/>
      <c r="AB67" s="49"/>
      <c r="AC67" s="85"/>
      <c r="AD67" s="49"/>
      <c r="AE67" s="85"/>
      <c r="AF67" s="49"/>
      <c r="AG67" s="85"/>
      <c r="AH67" s="49"/>
      <c r="AI67" s="85"/>
      <c r="AJ67" s="49"/>
      <c r="AK67" s="85"/>
      <c r="AL67" s="49"/>
      <c r="AM67" s="85"/>
      <c r="AN67" s="49"/>
      <c r="AO67" s="85"/>
      <c r="AP67" s="49"/>
      <c r="AQ67" s="85"/>
      <c r="AR67" s="49"/>
      <c r="AS67" s="85"/>
      <c r="AT67" s="49"/>
      <c r="AU67" s="86"/>
    </row>
    <row r="68" spans="1:47" s="18" customFormat="1" ht="12.75" customHeight="1">
      <c r="A68" s="60" t="str">
        <f>Parameters!R67</f>
        <v>M72</v>
      </c>
      <c r="B68" s="31" t="str">
        <f>Parameters!Q67</f>
        <v>M72</v>
      </c>
      <c r="C68" s="24"/>
      <c r="D68" s="286" t="str">
        <f>Parameters!S67</f>
        <v>Scientific research and development</v>
      </c>
      <c r="E68" s="287"/>
      <c r="F68" s="66"/>
      <c r="G68" s="85"/>
      <c r="H68" s="66"/>
      <c r="I68" s="85"/>
      <c r="J68" s="66"/>
      <c r="K68" s="85"/>
      <c r="L68" s="66"/>
      <c r="M68" s="85"/>
      <c r="N68" s="66"/>
      <c r="O68" s="85"/>
      <c r="P68" s="66"/>
      <c r="Q68" s="85"/>
      <c r="R68" s="66"/>
      <c r="S68" s="85"/>
      <c r="T68" s="66"/>
      <c r="U68" s="85"/>
      <c r="V68" s="66"/>
      <c r="W68" s="85"/>
      <c r="X68" s="66"/>
      <c r="Y68" s="85"/>
      <c r="Z68" s="66"/>
      <c r="AA68" s="85"/>
      <c r="AB68" s="66"/>
      <c r="AC68" s="85"/>
      <c r="AD68" s="66"/>
      <c r="AE68" s="85"/>
      <c r="AF68" s="66"/>
      <c r="AG68" s="85"/>
      <c r="AH68" s="66"/>
      <c r="AI68" s="85"/>
      <c r="AJ68" s="66"/>
      <c r="AK68" s="85"/>
      <c r="AL68" s="66"/>
      <c r="AM68" s="85"/>
      <c r="AN68" s="66"/>
      <c r="AO68" s="85"/>
      <c r="AP68" s="66"/>
      <c r="AQ68" s="85"/>
      <c r="AR68" s="66"/>
      <c r="AS68" s="85"/>
      <c r="AT68" s="66"/>
      <c r="AU68" s="86"/>
    </row>
    <row r="69" spans="1:47" s="18" customFormat="1" ht="24" customHeight="1">
      <c r="A69" s="60" t="str">
        <f>Parameters!R68</f>
        <v>M73-M75</v>
      </c>
      <c r="B69" s="31" t="str">
        <f>Parameters!Q68</f>
        <v>M73-M75</v>
      </c>
      <c r="C69" s="24"/>
      <c r="D69" s="286" t="str">
        <f>Parameters!S68</f>
        <v>Advertising and market research; other professional, scientific and technical activities; veterinary activities</v>
      </c>
      <c r="E69" s="288"/>
      <c r="F69" s="66"/>
      <c r="G69" s="85"/>
      <c r="H69" s="66"/>
      <c r="I69" s="85"/>
      <c r="J69" s="66"/>
      <c r="K69" s="85"/>
      <c r="L69" s="66"/>
      <c r="M69" s="85"/>
      <c r="N69" s="66"/>
      <c r="O69" s="85"/>
      <c r="P69" s="66"/>
      <c r="Q69" s="85"/>
      <c r="R69" s="66"/>
      <c r="S69" s="85"/>
      <c r="T69" s="66"/>
      <c r="U69" s="85"/>
      <c r="V69" s="66"/>
      <c r="W69" s="85"/>
      <c r="X69" s="66"/>
      <c r="Y69" s="85"/>
      <c r="Z69" s="66"/>
      <c r="AA69" s="85"/>
      <c r="AB69" s="66"/>
      <c r="AC69" s="85"/>
      <c r="AD69" s="66"/>
      <c r="AE69" s="85"/>
      <c r="AF69" s="66"/>
      <c r="AG69" s="85"/>
      <c r="AH69" s="66"/>
      <c r="AI69" s="85"/>
      <c r="AJ69" s="66"/>
      <c r="AK69" s="85"/>
      <c r="AL69" s="66"/>
      <c r="AM69" s="85"/>
      <c r="AN69" s="66"/>
      <c r="AO69" s="85"/>
      <c r="AP69" s="66"/>
      <c r="AQ69" s="85"/>
      <c r="AR69" s="66"/>
      <c r="AS69" s="85"/>
      <c r="AT69" s="66"/>
      <c r="AU69" s="86"/>
    </row>
    <row r="70" spans="1:47" s="18" customFormat="1" ht="12.75" customHeight="1">
      <c r="A70" s="58" t="str">
        <f>Parameters!R69</f>
        <v>M73</v>
      </c>
      <c r="B70" s="29" t="str">
        <f>Parameters!Q69</f>
        <v>M73</v>
      </c>
      <c r="C70" s="15"/>
      <c r="D70" s="289" t="str">
        <f>Parameters!S69</f>
        <v>Advertising and market research</v>
      </c>
      <c r="E70" s="290"/>
      <c r="F70" s="49"/>
      <c r="G70" s="85"/>
      <c r="H70" s="49"/>
      <c r="I70" s="85"/>
      <c r="J70" s="49"/>
      <c r="K70" s="85"/>
      <c r="L70" s="49"/>
      <c r="M70" s="85"/>
      <c r="N70" s="49"/>
      <c r="O70" s="85"/>
      <c r="P70" s="49"/>
      <c r="Q70" s="85"/>
      <c r="R70" s="49"/>
      <c r="S70" s="85"/>
      <c r="T70" s="49"/>
      <c r="U70" s="85"/>
      <c r="V70" s="49"/>
      <c r="W70" s="85"/>
      <c r="X70" s="49"/>
      <c r="Y70" s="85"/>
      <c r="Z70" s="49"/>
      <c r="AA70" s="85"/>
      <c r="AB70" s="49"/>
      <c r="AC70" s="85"/>
      <c r="AD70" s="49"/>
      <c r="AE70" s="85"/>
      <c r="AF70" s="49"/>
      <c r="AG70" s="85"/>
      <c r="AH70" s="49"/>
      <c r="AI70" s="85"/>
      <c r="AJ70" s="49"/>
      <c r="AK70" s="85"/>
      <c r="AL70" s="49"/>
      <c r="AM70" s="85"/>
      <c r="AN70" s="49"/>
      <c r="AO70" s="85"/>
      <c r="AP70" s="49"/>
      <c r="AQ70" s="85"/>
      <c r="AR70" s="49"/>
      <c r="AS70" s="85"/>
      <c r="AT70" s="49"/>
      <c r="AU70" s="86"/>
    </row>
    <row r="71" spans="1:47" s="19" customFormat="1" ht="12.75" customHeight="1">
      <c r="A71" s="58" t="str">
        <f>Parameters!R70</f>
        <v>M74_M75</v>
      </c>
      <c r="B71" s="29" t="str">
        <f>Parameters!Q70</f>
        <v>M74_M75</v>
      </c>
      <c r="C71" s="15"/>
      <c r="D71" s="289" t="str">
        <f>Parameters!S70</f>
        <v>Other professional, scientific and technical activities; veterinary activities</v>
      </c>
      <c r="E71" s="290"/>
      <c r="F71" s="49"/>
      <c r="G71" s="85"/>
      <c r="H71" s="49"/>
      <c r="I71" s="85"/>
      <c r="J71" s="49"/>
      <c r="K71" s="85"/>
      <c r="L71" s="49"/>
      <c r="M71" s="85"/>
      <c r="N71" s="49"/>
      <c r="O71" s="85"/>
      <c r="P71" s="49"/>
      <c r="Q71" s="85"/>
      <c r="R71" s="49"/>
      <c r="S71" s="85"/>
      <c r="T71" s="49"/>
      <c r="U71" s="85"/>
      <c r="V71" s="49"/>
      <c r="W71" s="85"/>
      <c r="X71" s="49"/>
      <c r="Y71" s="85"/>
      <c r="Z71" s="49"/>
      <c r="AA71" s="85"/>
      <c r="AB71" s="49"/>
      <c r="AC71" s="85"/>
      <c r="AD71" s="49"/>
      <c r="AE71" s="85"/>
      <c r="AF71" s="49"/>
      <c r="AG71" s="85"/>
      <c r="AH71" s="49"/>
      <c r="AI71" s="85"/>
      <c r="AJ71" s="49"/>
      <c r="AK71" s="85"/>
      <c r="AL71" s="49"/>
      <c r="AM71" s="85"/>
      <c r="AN71" s="49"/>
      <c r="AO71" s="85"/>
      <c r="AP71" s="49"/>
      <c r="AQ71" s="85"/>
      <c r="AR71" s="49"/>
      <c r="AS71" s="85"/>
      <c r="AT71" s="49"/>
      <c r="AU71" s="86"/>
    </row>
    <row r="72" spans="1:47" s="19" customFormat="1" ht="12.75" customHeight="1">
      <c r="A72" s="59" t="str">
        <f>Parameters!R71</f>
        <v>N</v>
      </c>
      <c r="B72" s="30" t="str">
        <f>Parameters!Q71</f>
        <v>N</v>
      </c>
      <c r="C72" s="23"/>
      <c r="D72" s="281" t="str">
        <f>Parameters!S71</f>
        <v>Administrative and support service activities</v>
      </c>
      <c r="E72" s="283"/>
      <c r="F72" s="48"/>
      <c r="G72" s="85"/>
      <c r="H72" s="48"/>
      <c r="I72" s="85"/>
      <c r="J72" s="48"/>
      <c r="K72" s="85"/>
      <c r="L72" s="48"/>
      <c r="M72" s="85"/>
      <c r="N72" s="48"/>
      <c r="O72" s="85"/>
      <c r="P72" s="48"/>
      <c r="Q72" s="85"/>
      <c r="R72" s="48"/>
      <c r="S72" s="85"/>
      <c r="T72" s="48"/>
      <c r="U72" s="85"/>
      <c r="V72" s="48"/>
      <c r="W72" s="85"/>
      <c r="X72" s="48"/>
      <c r="Y72" s="85"/>
      <c r="Z72" s="48"/>
      <c r="AA72" s="85"/>
      <c r="AB72" s="48"/>
      <c r="AC72" s="85"/>
      <c r="AD72" s="48"/>
      <c r="AE72" s="85"/>
      <c r="AF72" s="48"/>
      <c r="AG72" s="85"/>
      <c r="AH72" s="48"/>
      <c r="AI72" s="85"/>
      <c r="AJ72" s="48"/>
      <c r="AK72" s="85"/>
      <c r="AL72" s="48"/>
      <c r="AM72" s="85"/>
      <c r="AN72" s="48"/>
      <c r="AO72" s="85"/>
      <c r="AP72" s="48"/>
      <c r="AQ72" s="85"/>
      <c r="AR72" s="48"/>
      <c r="AS72" s="85"/>
      <c r="AT72" s="48"/>
      <c r="AU72" s="86"/>
    </row>
    <row r="73" spans="1:47" s="19" customFormat="1" ht="12.75" customHeight="1">
      <c r="A73" s="58" t="str">
        <f>Parameters!R72</f>
        <v>N77</v>
      </c>
      <c r="B73" s="29" t="str">
        <f>Parameters!Q72</f>
        <v>N77</v>
      </c>
      <c r="C73" s="15"/>
      <c r="D73" s="289" t="str">
        <f>Parameters!S72</f>
        <v>Rental and leasing activities</v>
      </c>
      <c r="E73" s="290"/>
      <c r="F73" s="49"/>
      <c r="G73" s="85"/>
      <c r="H73" s="49"/>
      <c r="I73" s="85"/>
      <c r="J73" s="49"/>
      <c r="K73" s="85"/>
      <c r="L73" s="49"/>
      <c r="M73" s="85"/>
      <c r="N73" s="49"/>
      <c r="O73" s="85"/>
      <c r="P73" s="49"/>
      <c r="Q73" s="85"/>
      <c r="R73" s="49"/>
      <c r="S73" s="85"/>
      <c r="T73" s="49"/>
      <c r="U73" s="85"/>
      <c r="V73" s="49"/>
      <c r="W73" s="85"/>
      <c r="X73" s="49"/>
      <c r="Y73" s="85"/>
      <c r="Z73" s="49"/>
      <c r="AA73" s="85"/>
      <c r="AB73" s="49"/>
      <c r="AC73" s="85"/>
      <c r="AD73" s="49"/>
      <c r="AE73" s="85"/>
      <c r="AF73" s="49"/>
      <c r="AG73" s="85"/>
      <c r="AH73" s="49"/>
      <c r="AI73" s="85"/>
      <c r="AJ73" s="49"/>
      <c r="AK73" s="85"/>
      <c r="AL73" s="49"/>
      <c r="AM73" s="85"/>
      <c r="AN73" s="49"/>
      <c r="AO73" s="85"/>
      <c r="AP73" s="49"/>
      <c r="AQ73" s="85"/>
      <c r="AR73" s="49"/>
      <c r="AS73" s="85"/>
      <c r="AT73" s="49"/>
      <c r="AU73" s="86"/>
    </row>
    <row r="74" spans="1:47" s="19" customFormat="1" ht="12.75" customHeight="1">
      <c r="A74" s="58" t="str">
        <f>Parameters!R73</f>
        <v>N78</v>
      </c>
      <c r="B74" s="29" t="str">
        <f>Parameters!Q73</f>
        <v>N78</v>
      </c>
      <c r="C74" s="15"/>
      <c r="D74" s="289" t="str">
        <f>Parameters!S73</f>
        <v>Employment activities</v>
      </c>
      <c r="E74" s="290"/>
      <c r="F74" s="49"/>
      <c r="G74" s="85"/>
      <c r="H74" s="49"/>
      <c r="I74" s="85"/>
      <c r="J74" s="49"/>
      <c r="K74" s="85"/>
      <c r="L74" s="49"/>
      <c r="M74" s="85"/>
      <c r="N74" s="49"/>
      <c r="O74" s="85"/>
      <c r="P74" s="49"/>
      <c r="Q74" s="85"/>
      <c r="R74" s="49"/>
      <c r="S74" s="85"/>
      <c r="T74" s="49"/>
      <c r="U74" s="85"/>
      <c r="V74" s="49"/>
      <c r="W74" s="85"/>
      <c r="X74" s="49"/>
      <c r="Y74" s="85"/>
      <c r="Z74" s="49"/>
      <c r="AA74" s="85"/>
      <c r="AB74" s="49"/>
      <c r="AC74" s="85"/>
      <c r="AD74" s="49"/>
      <c r="AE74" s="85"/>
      <c r="AF74" s="49"/>
      <c r="AG74" s="85"/>
      <c r="AH74" s="49"/>
      <c r="AI74" s="85"/>
      <c r="AJ74" s="49"/>
      <c r="AK74" s="85"/>
      <c r="AL74" s="49"/>
      <c r="AM74" s="85"/>
      <c r="AN74" s="49"/>
      <c r="AO74" s="85"/>
      <c r="AP74" s="49"/>
      <c r="AQ74" s="85"/>
      <c r="AR74" s="49"/>
      <c r="AS74" s="85"/>
      <c r="AT74" s="49"/>
      <c r="AU74" s="86"/>
    </row>
    <row r="75" spans="1:47" s="19" customFormat="1" ht="12.75" customHeight="1">
      <c r="A75" s="58" t="str">
        <f>Parameters!R74</f>
        <v>N79</v>
      </c>
      <c r="B75" s="29" t="str">
        <f>Parameters!Q74</f>
        <v>N79</v>
      </c>
      <c r="C75" s="15"/>
      <c r="D75" s="289" t="str">
        <f>Parameters!S74</f>
        <v>Travel agency, tour operator reservation service and related activities</v>
      </c>
      <c r="E75" s="290"/>
      <c r="F75" s="49"/>
      <c r="G75" s="85"/>
      <c r="H75" s="49"/>
      <c r="I75" s="85"/>
      <c r="J75" s="49"/>
      <c r="K75" s="85"/>
      <c r="L75" s="49"/>
      <c r="M75" s="85"/>
      <c r="N75" s="49"/>
      <c r="O75" s="85"/>
      <c r="P75" s="49"/>
      <c r="Q75" s="85"/>
      <c r="R75" s="49"/>
      <c r="S75" s="85"/>
      <c r="T75" s="49"/>
      <c r="U75" s="85"/>
      <c r="V75" s="49"/>
      <c r="W75" s="85"/>
      <c r="X75" s="49"/>
      <c r="Y75" s="85"/>
      <c r="Z75" s="49"/>
      <c r="AA75" s="85"/>
      <c r="AB75" s="49"/>
      <c r="AC75" s="85"/>
      <c r="AD75" s="49"/>
      <c r="AE75" s="85"/>
      <c r="AF75" s="49"/>
      <c r="AG75" s="85"/>
      <c r="AH75" s="49"/>
      <c r="AI75" s="85"/>
      <c r="AJ75" s="49"/>
      <c r="AK75" s="85"/>
      <c r="AL75" s="49"/>
      <c r="AM75" s="85"/>
      <c r="AN75" s="49"/>
      <c r="AO75" s="85"/>
      <c r="AP75" s="49"/>
      <c r="AQ75" s="85"/>
      <c r="AR75" s="49"/>
      <c r="AS75" s="85"/>
      <c r="AT75" s="49"/>
      <c r="AU75" s="86"/>
    </row>
    <row r="76" spans="1:47" s="19" customFormat="1" ht="12.75">
      <c r="A76" s="58" t="str">
        <f>Parameters!R75</f>
        <v>N80-N82</v>
      </c>
      <c r="B76" s="29" t="str">
        <f>Parameters!Q75</f>
        <v>N80-N82</v>
      </c>
      <c r="C76" s="15"/>
      <c r="D76" s="289" t="str">
        <f>Parameters!S75</f>
        <v>Security and investigation, service and landscape, office administrative and support activities</v>
      </c>
      <c r="E76" s="310"/>
      <c r="F76" s="49"/>
      <c r="G76" s="85"/>
      <c r="H76" s="49"/>
      <c r="I76" s="85"/>
      <c r="J76" s="49"/>
      <c r="K76" s="85"/>
      <c r="L76" s="49"/>
      <c r="M76" s="85"/>
      <c r="N76" s="49"/>
      <c r="O76" s="85"/>
      <c r="P76" s="49"/>
      <c r="Q76" s="85"/>
      <c r="R76" s="49"/>
      <c r="S76" s="85"/>
      <c r="T76" s="49"/>
      <c r="U76" s="85"/>
      <c r="V76" s="49"/>
      <c r="W76" s="85"/>
      <c r="X76" s="49"/>
      <c r="Y76" s="85"/>
      <c r="Z76" s="49"/>
      <c r="AA76" s="85"/>
      <c r="AB76" s="49"/>
      <c r="AC76" s="85"/>
      <c r="AD76" s="49"/>
      <c r="AE76" s="85"/>
      <c r="AF76" s="49"/>
      <c r="AG76" s="85"/>
      <c r="AH76" s="49"/>
      <c r="AI76" s="85"/>
      <c r="AJ76" s="49"/>
      <c r="AK76" s="85"/>
      <c r="AL76" s="49"/>
      <c r="AM76" s="85"/>
      <c r="AN76" s="49"/>
      <c r="AO76" s="85"/>
      <c r="AP76" s="49"/>
      <c r="AQ76" s="85"/>
      <c r="AR76" s="49"/>
      <c r="AS76" s="85"/>
      <c r="AT76" s="49"/>
      <c r="AU76" s="86"/>
    </row>
    <row r="77" spans="1:47" s="19" customFormat="1" ht="12.75" customHeight="1">
      <c r="A77" s="59" t="str">
        <f>Parameters!R76</f>
        <v>O</v>
      </c>
      <c r="B77" s="30" t="str">
        <f>Parameters!Q76</f>
        <v>O</v>
      </c>
      <c r="C77" s="23"/>
      <c r="D77" s="281" t="str">
        <f>Parameters!S76</f>
        <v>Public administration and defence; compulsory social security</v>
      </c>
      <c r="E77" s="283"/>
      <c r="F77" s="48"/>
      <c r="G77" s="85"/>
      <c r="H77" s="48"/>
      <c r="I77" s="85"/>
      <c r="J77" s="48"/>
      <c r="K77" s="85"/>
      <c r="L77" s="48"/>
      <c r="M77" s="85"/>
      <c r="N77" s="48"/>
      <c r="O77" s="85"/>
      <c r="P77" s="48"/>
      <c r="Q77" s="85"/>
      <c r="R77" s="48"/>
      <c r="S77" s="85"/>
      <c r="T77" s="48"/>
      <c r="U77" s="85"/>
      <c r="V77" s="48"/>
      <c r="W77" s="85"/>
      <c r="X77" s="48"/>
      <c r="Y77" s="85"/>
      <c r="Z77" s="48"/>
      <c r="AA77" s="85"/>
      <c r="AB77" s="48"/>
      <c r="AC77" s="85"/>
      <c r="AD77" s="48"/>
      <c r="AE77" s="85"/>
      <c r="AF77" s="48"/>
      <c r="AG77" s="85"/>
      <c r="AH77" s="48"/>
      <c r="AI77" s="85"/>
      <c r="AJ77" s="48"/>
      <c r="AK77" s="85"/>
      <c r="AL77" s="48"/>
      <c r="AM77" s="85"/>
      <c r="AN77" s="48"/>
      <c r="AO77" s="85"/>
      <c r="AP77" s="48"/>
      <c r="AQ77" s="85"/>
      <c r="AR77" s="48"/>
      <c r="AS77" s="85"/>
      <c r="AT77" s="48"/>
      <c r="AU77" s="86"/>
    </row>
    <row r="78" spans="1:47" s="19" customFormat="1" ht="12.75" customHeight="1">
      <c r="A78" s="59" t="str">
        <f>Parameters!R77</f>
        <v>P</v>
      </c>
      <c r="B78" s="30" t="str">
        <f>Parameters!Q77</f>
        <v>P</v>
      </c>
      <c r="C78" s="23"/>
      <c r="D78" s="281" t="str">
        <f>Parameters!S77</f>
        <v>Education</v>
      </c>
      <c r="E78" s="283"/>
      <c r="F78" s="48"/>
      <c r="G78" s="85"/>
      <c r="H78" s="48"/>
      <c r="I78" s="85"/>
      <c r="J78" s="48"/>
      <c r="K78" s="85"/>
      <c r="L78" s="48"/>
      <c r="M78" s="85"/>
      <c r="N78" s="48"/>
      <c r="O78" s="85"/>
      <c r="P78" s="48"/>
      <c r="Q78" s="85"/>
      <c r="R78" s="48"/>
      <c r="S78" s="85"/>
      <c r="T78" s="48"/>
      <c r="U78" s="85"/>
      <c r="V78" s="48"/>
      <c r="W78" s="85"/>
      <c r="X78" s="48"/>
      <c r="Y78" s="85"/>
      <c r="Z78" s="48"/>
      <c r="AA78" s="85"/>
      <c r="AB78" s="48"/>
      <c r="AC78" s="85"/>
      <c r="AD78" s="48"/>
      <c r="AE78" s="85"/>
      <c r="AF78" s="48"/>
      <c r="AG78" s="85"/>
      <c r="AH78" s="48"/>
      <c r="AI78" s="85"/>
      <c r="AJ78" s="48"/>
      <c r="AK78" s="85"/>
      <c r="AL78" s="48"/>
      <c r="AM78" s="85"/>
      <c r="AN78" s="48"/>
      <c r="AO78" s="85"/>
      <c r="AP78" s="48"/>
      <c r="AQ78" s="85"/>
      <c r="AR78" s="48"/>
      <c r="AS78" s="85"/>
      <c r="AT78" s="48"/>
      <c r="AU78" s="86"/>
    </row>
    <row r="79" spans="1:47" s="19" customFormat="1" ht="12.75" customHeight="1">
      <c r="A79" s="59" t="str">
        <f>Parameters!R78</f>
        <v>Q</v>
      </c>
      <c r="B79" s="30" t="str">
        <f>Parameters!Q78</f>
        <v>Q</v>
      </c>
      <c r="C79" s="23"/>
      <c r="D79" s="281" t="str">
        <f>Parameters!S78</f>
        <v>Human health and social work activities</v>
      </c>
      <c r="E79" s="283"/>
      <c r="F79" s="48"/>
      <c r="G79" s="85"/>
      <c r="H79" s="48"/>
      <c r="I79" s="85"/>
      <c r="J79" s="48"/>
      <c r="K79" s="85"/>
      <c r="L79" s="48"/>
      <c r="M79" s="85"/>
      <c r="N79" s="48"/>
      <c r="O79" s="85"/>
      <c r="P79" s="48"/>
      <c r="Q79" s="85"/>
      <c r="R79" s="48"/>
      <c r="S79" s="85"/>
      <c r="T79" s="48"/>
      <c r="U79" s="85"/>
      <c r="V79" s="48"/>
      <c r="W79" s="85"/>
      <c r="X79" s="48"/>
      <c r="Y79" s="85"/>
      <c r="Z79" s="48"/>
      <c r="AA79" s="85"/>
      <c r="AB79" s="48"/>
      <c r="AC79" s="85"/>
      <c r="AD79" s="48"/>
      <c r="AE79" s="85"/>
      <c r="AF79" s="48"/>
      <c r="AG79" s="85"/>
      <c r="AH79" s="48"/>
      <c r="AI79" s="85"/>
      <c r="AJ79" s="48"/>
      <c r="AK79" s="85"/>
      <c r="AL79" s="48"/>
      <c r="AM79" s="85"/>
      <c r="AN79" s="48"/>
      <c r="AO79" s="85"/>
      <c r="AP79" s="48"/>
      <c r="AQ79" s="85"/>
      <c r="AR79" s="48"/>
      <c r="AS79" s="85"/>
      <c r="AT79" s="48"/>
      <c r="AU79" s="86"/>
    </row>
    <row r="80" spans="1:47" s="19" customFormat="1" ht="12.75" customHeight="1">
      <c r="A80" s="58" t="str">
        <f>Parameters!R79</f>
        <v>Q86</v>
      </c>
      <c r="B80" s="29" t="str">
        <f>Parameters!Q79</f>
        <v>Q86</v>
      </c>
      <c r="C80" s="15"/>
      <c r="D80" s="289" t="str">
        <f>Parameters!S79</f>
        <v>Human health activities</v>
      </c>
      <c r="E80" s="310"/>
      <c r="F80" s="49"/>
      <c r="G80" s="85"/>
      <c r="H80" s="49"/>
      <c r="I80" s="85"/>
      <c r="J80" s="49"/>
      <c r="K80" s="85"/>
      <c r="L80" s="49"/>
      <c r="M80" s="85"/>
      <c r="N80" s="49"/>
      <c r="O80" s="85"/>
      <c r="P80" s="49"/>
      <c r="Q80" s="85"/>
      <c r="R80" s="49"/>
      <c r="S80" s="85"/>
      <c r="T80" s="49"/>
      <c r="U80" s="85"/>
      <c r="V80" s="49"/>
      <c r="W80" s="85"/>
      <c r="X80" s="49"/>
      <c r="Y80" s="85"/>
      <c r="Z80" s="49"/>
      <c r="AA80" s="85"/>
      <c r="AB80" s="49"/>
      <c r="AC80" s="85"/>
      <c r="AD80" s="49"/>
      <c r="AE80" s="85"/>
      <c r="AF80" s="49"/>
      <c r="AG80" s="85"/>
      <c r="AH80" s="49"/>
      <c r="AI80" s="85"/>
      <c r="AJ80" s="49"/>
      <c r="AK80" s="85"/>
      <c r="AL80" s="49"/>
      <c r="AM80" s="85"/>
      <c r="AN80" s="49"/>
      <c r="AO80" s="85"/>
      <c r="AP80" s="49"/>
      <c r="AQ80" s="85"/>
      <c r="AR80" s="49"/>
      <c r="AS80" s="85"/>
      <c r="AT80" s="49"/>
      <c r="AU80" s="86"/>
    </row>
    <row r="81" spans="1:47" s="19" customFormat="1" ht="12.75" customHeight="1">
      <c r="A81" s="58" t="str">
        <f>Parameters!R80</f>
        <v>Q87_Q88</v>
      </c>
      <c r="B81" s="29" t="str">
        <f>Parameters!Q80</f>
        <v>Q87_Q88</v>
      </c>
      <c r="C81" s="15"/>
      <c r="D81" s="289" t="str">
        <f>Parameters!S80</f>
        <v>Residential care activities and social work activities without accommodation</v>
      </c>
      <c r="E81" s="310"/>
      <c r="F81" s="49"/>
      <c r="G81" s="85"/>
      <c r="H81" s="49"/>
      <c r="I81" s="85"/>
      <c r="J81" s="49"/>
      <c r="K81" s="85"/>
      <c r="L81" s="49"/>
      <c r="M81" s="85"/>
      <c r="N81" s="49"/>
      <c r="O81" s="85"/>
      <c r="P81" s="49"/>
      <c r="Q81" s="85"/>
      <c r="R81" s="49"/>
      <c r="S81" s="85"/>
      <c r="T81" s="49"/>
      <c r="U81" s="85"/>
      <c r="V81" s="49"/>
      <c r="W81" s="85"/>
      <c r="X81" s="49"/>
      <c r="Y81" s="85"/>
      <c r="Z81" s="49"/>
      <c r="AA81" s="85"/>
      <c r="AB81" s="49"/>
      <c r="AC81" s="85"/>
      <c r="AD81" s="49"/>
      <c r="AE81" s="85"/>
      <c r="AF81" s="49"/>
      <c r="AG81" s="85"/>
      <c r="AH81" s="49"/>
      <c r="AI81" s="85"/>
      <c r="AJ81" s="49"/>
      <c r="AK81" s="85"/>
      <c r="AL81" s="49"/>
      <c r="AM81" s="85"/>
      <c r="AN81" s="49"/>
      <c r="AO81" s="85"/>
      <c r="AP81" s="49"/>
      <c r="AQ81" s="85"/>
      <c r="AR81" s="49"/>
      <c r="AS81" s="85"/>
      <c r="AT81" s="49"/>
      <c r="AU81" s="86"/>
    </row>
    <row r="82" spans="1:47" s="19" customFormat="1" ht="12.75" customHeight="1">
      <c r="A82" s="59" t="str">
        <f>Parameters!R81</f>
        <v>R</v>
      </c>
      <c r="B82" s="30" t="str">
        <f>Parameters!Q81</f>
        <v>R</v>
      </c>
      <c r="C82" s="23"/>
      <c r="D82" s="281" t="str">
        <f>Parameters!S81</f>
        <v>Arts, entertainment and recreation</v>
      </c>
      <c r="E82" s="283"/>
      <c r="F82" s="48"/>
      <c r="G82" s="85"/>
      <c r="H82" s="48"/>
      <c r="I82" s="85"/>
      <c r="J82" s="48"/>
      <c r="K82" s="85"/>
      <c r="L82" s="48"/>
      <c r="M82" s="85"/>
      <c r="N82" s="48"/>
      <c r="O82" s="85"/>
      <c r="P82" s="48"/>
      <c r="Q82" s="85"/>
      <c r="R82" s="48"/>
      <c r="S82" s="85"/>
      <c r="T82" s="48"/>
      <c r="U82" s="85"/>
      <c r="V82" s="48"/>
      <c r="W82" s="85"/>
      <c r="X82" s="48"/>
      <c r="Y82" s="85"/>
      <c r="Z82" s="48"/>
      <c r="AA82" s="85"/>
      <c r="AB82" s="48"/>
      <c r="AC82" s="85"/>
      <c r="AD82" s="48"/>
      <c r="AE82" s="85"/>
      <c r="AF82" s="48"/>
      <c r="AG82" s="85"/>
      <c r="AH82" s="48"/>
      <c r="AI82" s="85"/>
      <c r="AJ82" s="48"/>
      <c r="AK82" s="85"/>
      <c r="AL82" s="48"/>
      <c r="AM82" s="85"/>
      <c r="AN82" s="48"/>
      <c r="AO82" s="85"/>
      <c r="AP82" s="48"/>
      <c r="AQ82" s="85"/>
      <c r="AR82" s="48"/>
      <c r="AS82" s="85"/>
      <c r="AT82" s="48"/>
      <c r="AU82" s="86"/>
    </row>
    <row r="83" spans="1:47" s="19" customFormat="1" ht="25.5" customHeight="1">
      <c r="A83" s="58" t="str">
        <f>Parameters!R82</f>
        <v>R90-R92</v>
      </c>
      <c r="B83" s="29" t="str">
        <f>Parameters!Q82</f>
        <v>R90-R92</v>
      </c>
      <c r="C83" s="15"/>
      <c r="D83" s="289" t="str">
        <f>Parameters!S82</f>
        <v>Creative, arts and entertainment activities; libraries, archives, museums and other cultural activities; gambling and betting activities</v>
      </c>
      <c r="E83" s="310"/>
      <c r="F83" s="49"/>
      <c r="G83" s="85"/>
      <c r="H83" s="49"/>
      <c r="I83" s="85"/>
      <c r="J83" s="49"/>
      <c r="K83" s="85"/>
      <c r="L83" s="49"/>
      <c r="M83" s="85"/>
      <c r="N83" s="49"/>
      <c r="O83" s="85"/>
      <c r="P83" s="49"/>
      <c r="Q83" s="85"/>
      <c r="R83" s="49"/>
      <c r="S83" s="85"/>
      <c r="T83" s="49"/>
      <c r="U83" s="85"/>
      <c r="V83" s="49"/>
      <c r="W83" s="85"/>
      <c r="X83" s="49"/>
      <c r="Y83" s="85"/>
      <c r="Z83" s="49"/>
      <c r="AA83" s="85"/>
      <c r="AB83" s="49"/>
      <c r="AC83" s="85"/>
      <c r="AD83" s="49"/>
      <c r="AE83" s="85"/>
      <c r="AF83" s="49"/>
      <c r="AG83" s="85"/>
      <c r="AH83" s="49"/>
      <c r="AI83" s="85"/>
      <c r="AJ83" s="49"/>
      <c r="AK83" s="85"/>
      <c r="AL83" s="49"/>
      <c r="AM83" s="85"/>
      <c r="AN83" s="49"/>
      <c r="AO83" s="85"/>
      <c r="AP83" s="49"/>
      <c r="AQ83" s="85"/>
      <c r="AR83" s="49"/>
      <c r="AS83" s="85"/>
      <c r="AT83" s="49"/>
      <c r="AU83" s="86"/>
    </row>
    <row r="84" spans="1:47" s="19" customFormat="1" ht="12.75" customHeight="1">
      <c r="A84" s="58" t="str">
        <f>Parameters!R83</f>
        <v>R93</v>
      </c>
      <c r="B84" s="29" t="str">
        <f>Parameters!Q83</f>
        <v>R93</v>
      </c>
      <c r="C84" s="15"/>
      <c r="D84" s="289" t="str">
        <f>Parameters!S83</f>
        <v>Sports activities and amusement and recreation activities</v>
      </c>
      <c r="E84" s="310"/>
      <c r="F84" s="49"/>
      <c r="G84" s="85"/>
      <c r="H84" s="49"/>
      <c r="I84" s="85"/>
      <c r="J84" s="49"/>
      <c r="K84" s="85"/>
      <c r="L84" s="49"/>
      <c r="M84" s="85"/>
      <c r="N84" s="49"/>
      <c r="O84" s="85"/>
      <c r="P84" s="49"/>
      <c r="Q84" s="85"/>
      <c r="R84" s="49"/>
      <c r="S84" s="85"/>
      <c r="T84" s="49"/>
      <c r="U84" s="85"/>
      <c r="V84" s="49"/>
      <c r="W84" s="85"/>
      <c r="X84" s="49"/>
      <c r="Y84" s="85"/>
      <c r="Z84" s="49"/>
      <c r="AA84" s="85"/>
      <c r="AB84" s="49"/>
      <c r="AC84" s="85"/>
      <c r="AD84" s="49"/>
      <c r="AE84" s="85"/>
      <c r="AF84" s="49"/>
      <c r="AG84" s="85"/>
      <c r="AH84" s="49"/>
      <c r="AI84" s="85"/>
      <c r="AJ84" s="49"/>
      <c r="AK84" s="85"/>
      <c r="AL84" s="49"/>
      <c r="AM84" s="85"/>
      <c r="AN84" s="49"/>
      <c r="AO84" s="85"/>
      <c r="AP84" s="49"/>
      <c r="AQ84" s="85"/>
      <c r="AR84" s="49"/>
      <c r="AS84" s="85"/>
      <c r="AT84" s="49"/>
      <c r="AU84" s="86"/>
    </row>
    <row r="85" spans="1:47" s="19" customFormat="1" ht="12.75" customHeight="1">
      <c r="A85" s="59" t="str">
        <f>Parameters!R84</f>
        <v>S</v>
      </c>
      <c r="B85" s="30" t="str">
        <f>Parameters!Q84</f>
        <v>S</v>
      </c>
      <c r="C85" s="23"/>
      <c r="D85" s="281" t="str">
        <f>Parameters!S84</f>
        <v>Other service activities</v>
      </c>
      <c r="E85" s="283"/>
      <c r="F85" s="48"/>
      <c r="G85" s="85"/>
      <c r="H85" s="48"/>
      <c r="I85" s="85"/>
      <c r="J85" s="48"/>
      <c r="K85" s="85"/>
      <c r="L85" s="48"/>
      <c r="M85" s="85"/>
      <c r="N85" s="48"/>
      <c r="O85" s="85"/>
      <c r="P85" s="48"/>
      <c r="Q85" s="85"/>
      <c r="R85" s="48"/>
      <c r="S85" s="85"/>
      <c r="T85" s="48"/>
      <c r="U85" s="85"/>
      <c r="V85" s="48"/>
      <c r="W85" s="85"/>
      <c r="X85" s="48"/>
      <c r="Y85" s="85"/>
      <c r="Z85" s="48"/>
      <c r="AA85" s="85"/>
      <c r="AB85" s="48"/>
      <c r="AC85" s="85"/>
      <c r="AD85" s="48"/>
      <c r="AE85" s="85"/>
      <c r="AF85" s="48"/>
      <c r="AG85" s="85"/>
      <c r="AH85" s="48"/>
      <c r="AI85" s="85"/>
      <c r="AJ85" s="48"/>
      <c r="AK85" s="85"/>
      <c r="AL85" s="48"/>
      <c r="AM85" s="85"/>
      <c r="AN85" s="48"/>
      <c r="AO85" s="85"/>
      <c r="AP85" s="48"/>
      <c r="AQ85" s="85"/>
      <c r="AR85" s="48"/>
      <c r="AS85" s="85"/>
      <c r="AT85" s="48"/>
      <c r="AU85" s="86"/>
    </row>
    <row r="86" spans="1:47" s="18" customFormat="1" ht="12.75" customHeight="1">
      <c r="A86" s="58" t="str">
        <f>Parameters!R85</f>
        <v>S94</v>
      </c>
      <c r="B86" s="29" t="str">
        <f>Parameters!Q85</f>
        <v>S94</v>
      </c>
      <c r="C86" s="15"/>
      <c r="D86" s="289" t="str">
        <f>Parameters!S85</f>
        <v>Activities of membership organisations</v>
      </c>
      <c r="E86" s="290"/>
      <c r="F86" s="49"/>
      <c r="G86" s="85"/>
      <c r="H86" s="49"/>
      <c r="I86" s="85"/>
      <c r="J86" s="49"/>
      <c r="K86" s="85"/>
      <c r="L86" s="49"/>
      <c r="M86" s="85"/>
      <c r="N86" s="49"/>
      <c r="O86" s="85"/>
      <c r="P86" s="49"/>
      <c r="Q86" s="85"/>
      <c r="R86" s="49"/>
      <c r="S86" s="85"/>
      <c r="T86" s="49"/>
      <c r="U86" s="85"/>
      <c r="V86" s="49"/>
      <c r="W86" s="85"/>
      <c r="X86" s="49"/>
      <c r="Y86" s="85"/>
      <c r="Z86" s="49"/>
      <c r="AA86" s="85"/>
      <c r="AB86" s="49"/>
      <c r="AC86" s="85"/>
      <c r="AD86" s="49"/>
      <c r="AE86" s="85"/>
      <c r="AF86" s="49"/>
      <c r="AG86" s="85"/>
      <c r="AH86" s="49"/>
      <c r="AI86" s="85"/>
      <c r="AJ86" s="49"/>
      <c r="AK86" s="85"/>
      <c r="AL86" s="49"/>
      <c r="AM86" s="85"/>
      <c r="AN86" s="49"/>
      <c r="AO86" s="85"/>
      <c r="AP86" s="49"/>
      <c r="AQ86" s="85"/>
      <c r="AR86" s="49"/>
      <c r="AS86" s="85"/>
      <c r="AT86" s="49"/>
      <c r="AU86" s="86"/>
    </row>
    <row r="87" spans="1:47" s="18" customFormat="1" ht="12.75" customHeight="1">
      <c r="A87" s="58" t="str">
        <f>Parameters!R86</f>
        <v>S95</v>
      </c>
      <c r="B87" s="29" t="str">
        <f>Parameters!Q86</f>
        <v>S95</v>
      </c>
      <c r="C87" s="15"/>
      <c r="D87" s="289" t="str">
        <f>Parameters!S86</f>
        <v>Repair of computers and personal and household goods</v>
      </c>
      <c r="E87" s="310"/>
      <c r="F87" s="49"/>
      <c r="G87" s="85"/>
      <c r="H87" s="49"/>
      <c r="I87" s="85"/>
      <c r="J87" s="49"/>
      <c r="K87" s="85"/>
      <c r="L87" s="49"/>
      <c r="M87" s="85"/>
      <c r="N87" s="49"/>
      <c r="O87" s="85"/>
      <c r="P87" s="49"/>
      <c r="Q87" s="85"/>
      <c r="R87" s="49"/>
      <c r="S87" s="85"/>
      <c r="T87" s="49"/>
      <c r="U87" s="85"/>
      <c r="V87" s="49"/>
      <c r="W87" s="85"/>
      <c r="X87" s="49"/>
      <c r="Y87" s="85"/>
      <c r="Z87" s="49"/>
      <c r="AA87" s="85"/>
      <c r="AB87" s="49"/>
      <c r="AC87" s="85"/>
      <c r="AD87" s="49"/>
      <c r="AE87" s="85"/>
      <c r="AF87" s="49"/>
      <c r="AG87" s="85"/>
      <c r="AH87" s="49"/>
      <c r="AI87" s="85"/>
      <c r="AJ87" s="49"/>
      <c r="AK87" s="85"/>
      <c r="AL87" s="49"/>
      <c r="AM87" s="85"/>
      <c r="AN87" s="49"/>
      <c r="AO87" s="85"/>
      <c r="AP87" s="49"/>
      <c r="AQ87" s="85"/>
      <c r="AR87" s="49"/>
      <c r="AS87" s="85"/>
      <c r="AT87" s="49"/>
      <c r="AU87" s="86"/>
    </row>
    <row r="88" spans="1:47" s="18" customFormat="1" ht="12.75" customHeight="1">
      <c r="A88" s="58" t="str">
        <f>Parameters!R87</f>
        <v>S96</v>
      </c>
      <c r="B88" s="29" t="str">
        <f>Parameters!Q87</f>
        <v>S96</v>
      </c>
      <c r="C88" s="15"/>
      <c r="D88" s="289" t="str">
        <f>Parameters!S87</f>
        <v>Other personal service activities</v>
      </c>
      <c r="E88" s="310"/>
      <c r="F88" s="49"/>
      <c r="G88" s="85"/>
      <c r="H88" s="49"/>
      <c r="I88" s="85"/>
      <c r="J88" s="49"/>
      <c r="K88" s="85"/>
      <c r="L88" s="49"/>
      <c r="M88" s="85"/>
      <c r="N88" s="49"/>
      <c r="O88" s="85"/>
      <c r="P88" s="49"/>
      <c r="Q88" s="85"/>
      <c r="R88" s="49"/>
      <c r="S88" s="85"/>
      <c r="T88" s="49"/>
      <c r="U88" s="85"/>
      <c r="V88" s="49"/>
      <c r="W88" s="85"/>
      <c r="X88" s="49"/>
      <c r="Y88" s="85"/>
      <c r="Z88" s="49"/>
      <c r="AA88" s="85"/>
      <c r="AB88" s="49"/>
      <c r="AC88" s="85"/>
      <c r="AD88" s="49"/>
      <c r="AE88" s="85"/>
      <c r="AF88" s="49"/>
      <c r="AG88" s="85"/>
      <c r="AH88" s="49"/>
      <c r="AI88" s="85"/>
      <c r="AJ88" s="49"/>
      <c r="AK88" s="85"/>
      <c r="AL88" s="49"/>
      <c r="AM88" s="85"/>
      <c r="AN88" s="49"/>
      <c r="AO88" s="85"/>
      <c r="AP88" s="49"/>
      <c r="AQ88" s="85"/>
      <c r="AR88" s="49"/>
      <c r="AS88" s="85"/>
      <c r="AT88" s="49"/>
      <c r="AU88" s="86"/>
    </row>
    <row r="89" spans="1:47" s="18" customFormat="1" ht="30.75" customHeight="1">
      <c r="A89" s="59" t="str">
        <f>Parameters!R88</f>
        <v>T</v>
      </c>
      <c r="B89" s="30" t="str">
        <f>Parameters!Q88</f>
        <v>T</v>
      </c>
      <c r="C89" s="23"/>
      <c r="D89" s="281" t="str">
        <f>Parameters!S88</f>
        <v>Activities of households as employers; undifferentiated goods- and services-producing activities of households for own use</v>
      </c>
      <c r="E89" s="283"/>
      <c r="F89" s="73"/>
      <c r="G89" s="85"/>
      <c r="H89" s="73"/>
      <c r="I89" s="85"/>
      <c r="J89" s="73"/>
      <c r="K89" s="85"/>
      <c r="L89" s="73"/>
      <c r="M89" s="85"/>
      <c r="N89" s="73"/>
      <c r="O89" s="85"/>
      <c r="P89" s="73"/>
      <c r="Q89" s="85"/>
      <c r="R89" s="73"/>
      <c r="S89" s="85"/>
      <c r="T89" s="73"/>
      <c r="U89" s="85"/>
      <c r="V89" s="73"/>
      <c r="W89" s="85"/>
      <c r="X89" s="73"/>
      <c r="Y89" s="85"/>
      <c r="Z89" s="73"/>
      <c r="AA89" s="85"/>
      <c r="AB89" s="73"/>
      <c r="AC89" s="85"/>
      <c r="AD89" s="73"/>
      <c r="AE89" s="85"/>
      <c r="AF89" s="73"/>
      <c r="AG89" s="85"/>
      <c r="AH89" s="73"/>
      <c r="AI89" s="85"/>
      <c r="AJ89" s="73"/>
      <c r="AK89" s="85"/>
      <c r="AL89" s="73"/>
      <c r="AM89" s="85"/>
      <c r="AN89" s="73"/>
      <c r="AO89" s="85"/>
      <c r="AP89" s="73"/>
      <c r="AQ89" s="85"/>
      <c r="AR89" s="73"/>
      <c r="AS89" s="85"/>
      <c r="AT89" s="48"/>
      <c r="AU89" s="86"/>
    </row>
    <row r="90" spans="1:47" s="18" customFormat="1" ht="17.25" customHeight="1" thickBot="1">
      <c r="A90" s="59" t="str">
        <f>Parameters!R89</f>
        <v>U</v>
      </c>
      <c r="B90" s="32" t="str">
        <f>Parameters!Q89</f>
        <v>U</v>
      </c>
      <c r="C90" s="33"/>
      <c r="D90" s="325" t="str">
        <f>Parameters!S89</f>
        <v>Activities of extraterritorial organisations and bodies</v>
      </c>
      <c r="E90" s="326"/>
      <c r="F90" s="48"/>
      <c r="G90" s="85"/>
      <c r="H90" s="48"/>
      <c r="I90" s="85"/>
      <c r="J90" s="48"/>
      <c r="K90" s="85"/>
      <c r="L90" s="48"/>
      <c r="M90" s="85"/>
      <c r="N90" s="48"/>
      <c r="O90" s="85"/>
      <c r="P90" s="48"/>
      <c r="Q90" s="85"/>
      <c r="R90" s="48"/>
      <c r="S90" s="85"/>
      <c r="T90" s="48"/>
      <c r="U90" s="85"/>
      <c r="V90" s="48"/>
      <c r="W90" s="85"/>
      <c r="X90" s="48"/>
      <c r="Y90" s="85"/>
      <c r="Z90" s="48"/>
      <c r="AA90" s="85"/>
      <c r="AB90" s="48"/>
      <c r="AC90" s="85"/>
      <c r="AD90" s="48"/>
      <c r="AE90" s="85"/>
      <c r="AF90" s="48"/>
      <c r="AG90" s="85"/>
      <c r="AH90" s="48"/>
      <c r="AI90" s="85"/>
      <c r="AJ90" s="48"/>
      <c r="AK90" s="85"/>
      <c r="AL90" s="48"/>
      <c r="AM90" s="85"/>
      <c r="AN90" s="48"/>
      <c r="AO90" s="85"/>
      <c r="AP90" s="48"/>
      <c r="AQ90" s="85"/>
      <c r="AR90" s="48"/>
      <c r="AS90" s="85"/>
      <c r="AT90" s="48"/>
      <c r="AU90" s="86"/>
    </row>
    <row r="91" spans="1:47" ht="45" customHeight="1">
      <c r="A91" s="68" t="str">
        <f>Parameters!R90</f>
        <v>HH</v>
      </c>
      <c r="B91" s="318" t="s">
        <v>297</v>
      </c>
      <c r="C91" s="327"/>
      <c r="D91" s="327"/>
      <c r="E91" s="327"/>
      <c r="F91" s="74"/>
      <c r="G91" s="80"/>
      <c r="H91" s="74"/>
      <c r="I91" s="80"/>
      <c r="J91" s="74"/>
      <c r="K91" s="81"/>
      <c r="L91" s="74"/>
      <c r="M91" s="81"/>
      <c r="N91" s="74"/>
      <c r="O91" s="81"/>
      <c r="P91" s="74"/>
      <c r="Q91" s="81"/>
      <c r="R91" s="74"/>
      <c r="S91" s="81"/>
      <c r="T91" s="74"/>
      <c r="U91" s="80"/>
      <c r="V91" s="74"/>
      <c r="W91" s="80"/>
      <c r="X91" s="74"/>
      <c r="Y91" s="80"/>
      <c r="Z91" s="74"/>
      <c r="AA91" s="80"/>
      <c r="AB91" s="74"/>
      <c r="AC91" s="80"/>
      <c r="AD91" s="74"/>
      <c r="AE91" s="80"/>
      <c r="AF91" s="74"/>
      <c r="AG91" s="80"/>
      <c r="AH91" s="74"/>
      <c r="AI91" s="80"/>
      <c r="AJ91" s="74"/>
      <c r="AK91" s="80"/>
      <c r="AL91" s="74"/>
      <c r="AM91" s="80"/>
      <c r="AN91" s="74"/>
      <c r="AO91" s="80"/>
      <c r="AP91" s="74"/>
      <c r="AQ91" s="80"/>
      <c r="AR91" s="74"/>
      <c r="AS91" s="80"/>
      <c r="AT91" s="77"/>
      <c r="AU91" s="87"/>
    </row>
    <row r="92" spans="1:47" ht="12.75">
      <c r="A92" s="68" t="str">
        <f>Parameters!R91</f>
        <v>HH_TRA</v>
      </c>
      <c r="B92" s="4"/>
      <c r="C92" s="2"/>
      <c r="D92" s="313" t="s">
        <v>126</v>
      </c>
      <c r="E92" s="314"/>
      <c r="F92" s="75"/>
      <c r="G92" s="85"/>
      <c r="H92" s="75"/>
      <c r="I92" s="85"/>
      <c r="J92" s="75"/>
      <c r="K92" s="85"/>
      <c r="L92" s="75"/>
      <c r="M92" s="85"/>
      <c r="N92" s="75"/>
      <c r="O92" s="85"/>
      <c r="P92" s="75"/>
      <c r="Q92" s="85"/>
      <c r="R92" s="75"/>
      <c r="S92" s="85"/>
      <c r="T92" s="75"/>
      <c r="U92" s="85"/>
      <c r="V92" s="75"/>
      <c r="W92" s="85"/>
      <c r="X92" s="75"/>
      <c r="Y92" s="85"/>
      <c r="Z92" s="75"/>
      <c r="AA92" s="85"/>
      <c r="AB92" s="75"/>
      <c r="AC92" s="85"/>
      <c r="AD92" s="75"/>
      <c r="AE92" s="85"/>
      <c r="AF92" s="75"/>
      <c r="AG92" s="85"/>
      <c r="AH92" s="75"/>
      <c r="AI92" s="85"/>
      <c r="AJ92" s="75"/>
      <c r="AK92" s="85"/>
      <c r="AL92" s="75"/>
      <c r="AM92" s="85"/>
      <c r="AN92" s="75"/>
      <c r="AO92" s="85"/>
      <c r="AP92" s="75"/>
      <c r="AQ92" s="85"/>
      <c r="AR92" s="75"/>
      <c r="AS92" s="85"/>
      <c r="AT92" s="78"/>
      <c r="AU92" s="86"/>
    </row>
    <row r="93" spans="1:47" ht="12.75">
      <c r="A93" s="62" t="str">
        <f>Parameters!R92</f>
        <v>HH_HEAT</v>
      </c>
      <c r="B93" s="4"/>
      <c r="C93" s="2"/>
      <c r="D93" s="315" t="s">
        <v>392</v>
      </c>
      <c r="E93" s="314"/>
      <c r="F93" s="75"/>
      <c r="G93" s="85"/>
      <c r="H93" s="75"/>
      <c r="I93" s="85"/>
      <c r="J93" s="75"/>
      <c r="K93" s="85"/>
      <c r="L93" s="75"/>
      <c r="M93" s="85"/>
      <c r="N93" s="75"/>
      <c r="O93" s="85"/>
      <c r="P93" s="75"/>
      <c r="Q93" s="85"/>
      <c r="R93" s="75"/>
      <c r="S93" s="85"/>
      <c r="T93" s="75"/>
      <c r="U93" s="85"/>
      <c r="V93" s="75"/>
      <c r="W93" s="85"/>
      <c r="X93" s="75"/>
      <c r="Y93" s="85"/>
      <c r="Z93" s="75"/>
      <c r="AA93" s="85"/>
      <c r="AB93" s="75"/>
      <c r="AC93" s="85"/>
      <c r="AD93" s="75"/>
      <c r="AE93" s="85"/>
      <c r="AF93" s="75"/>
      <c r="AG93" s="85"/>
      <c r="AH93" s="75"/>
      <c r="AI93" s="85"/>
      <c r="AJ93" s="75"/>
      <c r="AK93" s="85"/>
      <c r="AL93" s="75"/>
      <c r="AM93" s="85"/>
      <c r="AN93" s="75"/>
      <c r="AO93" s="85"/>
      <c r="AP93" s="75"/>
      <c r="AQ93" s="85"/>
      <c r="AR93" s="75"/>
      <c r="AS93" s="85"/>
      <c r="AT93" s="78"/>
      <c r="AU93" s="86"/>
    </row>
    <row r="94" spans="1:47" ht="15" customHeight="1" thickBot="1">
      <c r="A94" s="62" t="str">
        <f>Parameters!R93</f>
        <v>HH_OTH</v>
      </c>
      <c r="B94" s="5"/>
      <c r="C94" s="3"/>
      <c r="D94" s="316" t="s">
        <v>127</v>
      </c>
      <c r="E94" s="317"/>
      <c r="F94" s="76"/>
      <c r="G94" s="88"/>
      <c r="H94" s="76"/>
      <c r="I94" s="88"/>
      <c r="J94" s="76"/>
      <c r="K94" s="85"/>
      <c r="L94" s="76"/>
      <c r="M94" s="85"/>
      <c r="N94" s="76"/>
      <c r="O94" s="85"/>
      <c r="P94" s="76"/>
      <c r="Q94" s="85"/>
      <c r="R94" s="76"/>
      <c r="S94" s="85"/>
      <c r="T94" s="76"/>
      <c r="U94" s="88"/>
      <c r="V94" s="76"/>
      <c r="W94" s="88"/>
      <c r="X94" s="76"/>
      <c r="Y94" s="88"/>
      <c r="Z94" s="76"/>
      <c r="AA94" s="88"/>
      <c r="AB94" s="76"/>
      <c r="AC94" s="88"/>
      <c r="AD94" s="76"/>
      <c r="AE94" s="88"/>
      <c r="AF94" s="76"/>
      <c r="AG94" s="88"/>
      <c r="AH94" s="76"/>
      <c r="AI94" s="88"/>
      <c r="AJ94" s="76"/>
      <c r="AK94" s="88"/>
      <c r="AL94" s="76"/>
      <c r="AM94" s="88"/>
      <c r="AN94" s="76"/>
      <c r="AO94" s="88"/>
      <c r="AP94" s="76"/>
      <c r="AQ94" s="88"/>
      <c r="AR94" s="76"/>
      <c r="AS94" s="88"/>
      <c r="AT94" s="79"/>
      <c r="AU94" s="89"/>
    </row>
    <row r="95" spans="1:47" ht="55.5" customHeight="1">
      <c r="A95" s="62" t="str">
        <f>Parameters!R94</f>
        <v>TOT_NACE_HH</v>
      </c>
      <c r="B95" s="318" t="s">
        <v>74</v>
      </c>
      <c r="C95" s="319"/>
      <c r="D95" s="319"/>
      <c r="E95" s="320"/>
      <c r="F95" s="75"/>
      <c r="G95" s="85"/>
      <c r="H95" s="75"/>
      <c r="I95" s="85"/>
      <c r="J95" s="75"/>
      <c r="K95" s="81"/>
      <c r="L95" s="75"/>
      <c r="M95" s="81"/>
      <c r="N95" s="75"/>
      <c r="O95" s="81"/>
      <c r="P95" s="75"/>
      <c r="Q95" s="81"/>
      <c r="R95" s="75"/>
      <c r="S95" s="81"/>
      <c r="T95" s="75"/>
      <c r="U95" s="85"/>
      <c r="V95" s="75"/>
      <c r="W95" s="85"/>
      <c r="X95" s="75"/>
      <c r="Y95" s="85"/>
      <c r="Z95" s="75"/>
      <c r="AA95" s="85"/>
      <c r="AB95" s="75"/>
      <c r="AC95" s="85"/>
      <c r="AD95" s="75"/>
      <c r="AE95" s="85"/>
      <c r="AF95" s="75"/>
      <c r="AG95" s="85"/>
      <c r="AH95" s="75"/>
      <c r="AI95" s="85"/>
      <c r="AJ95" s="75"/>
      <c r="AK95" s="85"/>
      <c r="AL95" s="75"/>
      <c r="AM95" s="85"/>
      <c r="AN95" s="75"/>
      <c r="AO95" s="85"/>
      <c r="AP95" s="75"/>
      <c r="AQ95" s="85"/>
      <c r="AR95" s="75"/>
      <c r="AS95" s="85"/>
      <c r="AT95" s="78"/>
      <c r="AU95" s="86"/>
    </row>
    <row r="96" spans="1:47" ht="17.25" customHeight="1">
      <c r="A96" s="63" t="str">
        <f>Parameters!R95</f>
        <v>TOT_NRA</v>
      </c>
      <c r="B96" s="6"/>
      <c r="C96" s="7"/>
      <c r="D96" s="321" t="s">
        <v>139</v>
      </c>
      <c r="E96" s="322"/>
      <c r="F96" s="75"/>
      <c r="G96" s="85"/>
      <c r="H96" s="75"/>
      <c r="I96" s="85"/>
      <c r="J96" s="75"/>
      <c r="K96" s="85"/>
      <c r="L96" s="75"/>
      <c r="M96" s="85"/>
      <c r="N96" s="75"/>
      <c r="O96" s="85"/>
      <c r="P96" s="75"/>
      <c r="Q96" s="85"/>
      <c r="R96" s="75"/>
      <c r="S96" s="85"/>
      <c r="T96" s="75"/>
      <c r="U96" s="85"/>
      <c r="V96" s="75"/>
      <c r="W96" s="85"/>
      <c r="X96" s="75"/>
      <c r="Y96" s="85"/>
      <c r="Z96" s="75"/>
      <c r="AA96" s="85"/>
      <c r="AB96" s="75"/>
      <c r="AC96" s="85"/>
      <c r="AD96" s="75"/>
      <c r="AE96" s="85"/>
      <c r="AF96" s="75"/>
      <c r="AG96" s="85"/>
      <c r="AH96" s="75"/>
      <c r="AI96" s="85"/>
      <c r="AJ96" s="75"/>
      <c r="AK96" s="85"/>
      <c r="AL96" s="75"/>
      <c r="AM96" s="85"/>
      <c r="AN96" s="75"/>
      <c r="AO96" s="85"/>
      <c r="AP96" s="75"/>
      <c r="AQ96" s="85"/>
      <c r="AR96" s="75"/>
      <c r="AS96" s="85"/>
      <c r="AT96" s="78"/>
      <c r="AU96" s="86"/>
    </row>
    <row r="97" spans="1:47" ht="12.75" customHeight="1">
      <c r="A97" s="63" t="str">
        <f>Parameters!R96</f>
        <v>NRA_FISH</v>
      </c>
      <c r="B97" s="8"/>
      <c r="C97" s="9"/>
      <c r="D97" s="323" t="s">
        <v>141</v>
      </c>
      <c r="E97" s="324"/>
      <c r="F97" s="51"/>
      <c r="G97" s="85"/>
      <c r="H97" s="51"/>
      <c r="I97" s="85"/>
      <c r="J97" s="51"/>
      <c r="K97" s="85"/>
      <c r="L97" s="51"/>
      <c r="M97" s="85"/>
      <c r="N97" s="51"/>
      <c r="O97" s="85"/>
      <c r="P97" s="51"/>
      <c r="Q97" s="85"/>
      <c r="R97" s="51"/>
      <c r="S97" s="85"/>
      <c r="T97" s="51"/>
      <c r="U97" s="85"/>
      <c r="V97" s="51"/>
      <c r="W97" s="85"/>
      <c r="X97" s="51"/>
      <c r="Y97" s="85"/>
      <c r="Z97" s="51"/>
      <c r="AA97" s="85"/>
      <c r="AB97" s="51"/>
      <c r="AC97" s="85"/>
      <c r="AD97" s="51"/>
      <c r="AE97" s="85"/>
      <c r="AF97" s="51"/>
      <c r="AG97" s="85"/>
      <c r="AH97" s="51"/>
      <c r="AI97" s="85"/>
      <c r="AJ97" s="51"/>
      <c r="AK97" s="85"/>
      <c r="AL97" s="51"/>
      <c r="AM97" s="85"/>
      <c r="AN97" s="51"/>
      <c r="AO97" s="85"/>
      <c r="AP97" s="51"/>
      <c r="AQ97" s="85"/>
      <c r="AR97" s="51"/>
      <c r="AS97" s="85"/>
      <c r="AT97" s="49"/>
      <c r="AU97" s="86"/>
    </row>
    <row r="98" spans="1:47" ht="12.75" customHeight="1">
      <c r="A98" s="63" t="str">
        <f>Parameters!R97</f>
        <v>NRA_LAND</v>
      </c>
      <c r="B98" s="8"/>
      <c r="C98" s="9"/>
      <c r="D98" s="323" t="s">
        <v>142</v>
      </c>
      <c r="E98" s="324"/>
      <c r="F98" s="51"/>
      <c r="G98" s="85"/>
      <c r="H98" s="51"/>
      <c r="I98" s="85"/>
      <c r="J98" s="51"/>
      <c r="K98" s="85"/>
      <c r="L98" s="51"/>
      <c r="M98" s="85"/>
      <c r="N98" s="51"/>
      <c r="O98" s="85"/>
      <c r="P98" s="51"/>
      <c r="Q98" s="85"/>
      <c r="R98" s="51"/>
      <c r="S98" s="85"/>
      <c r="T98" s="51"/>
      <c r="U98" s="85"/>
      <c r="V98" s="51"/>
      <c r="W98" s="85"/>
      <c r="X98" s="51"/>
      <c r="Y98" s="85"/>
      <c r="Z98" s="51"/>
      <c r="AA98" s="85"/>
      <c r="AB98" s="51"/>
      <c r="AC98" s="85"/>
      <c r="AD98" s="51"/>
      <c r="AE98" s="85"/>
      <c r="AF98" s="51"/>
      <c r="AG98" s="85"/>
      <c r="AH98" s="51"/>
      <c r="AI98" s="85"/>
      <c r="AJ98" s="51"/>
      <c r="AK98" s="85"/>
      <c r="AL98" s="51"/>
      <c r="AM98" s="85"/>
      <c r="AN98" s="51"/>
      <c r="AO98" s="85"/>
      <c r="AP98" s="51"/>
      <c r="AQ98" s="85"/>
      <c r="AR98" s="51"/>
      <c r="AS98" s="85"/>
      <c r="AT98" s="49"/>
      <c r="AU98" s="86"/>
    </row>
    <row r="99" spans="1:47" ht="12.75" customHeight="1">
      <c r="A99" s="63" t="str">
        <f>Parameters!R98</f>
        <v>NRA_WATER</v>
      </c>
      <c r="B99" s="8"/>
      <c r="C99" s="9"/>
      <c r="D99" s="323" t="s">
        <v>143</v>
      </c>
      <c r="E99" s="324"/>
      <c r="F99" s="51"/>
      <c r="G99" s="85"/>
      <c r="H99" s="51"/>
      <c r="I99" s="85"/>
      <c r="J99" s="51"/>
      <c r="K99" s="85"/>
      <c r="L99" s="51"/>
      <c r="M99" s="85"/>
      <c r="N99" s="51"/>
      <c r="O99" s="85"/>
      <c r="P99" s="51"/>
      <c r="Q99" s="85"/>
      <c r="R99" s="51"/>
      <c r="S99" s="85"/>
      <c r="T99" s="51"/>
      <c r="U99" s="85"/>
      <c r="V99" s="51"/>
      <c r="W99" s="85"/>
      <c r="X99" s="51"/>
      <c r="Y99" s="85"/>
      <c r="Z99" s="51"/>
      <c r="AA99" s="85"/>
      <c r="AB99" s="51"/>
      <c r="AC99" s="85"/>
      <c r="AD99" s="51"/>
      <c r="AE99" s="85"/>
      <c r="AF99" s="51"/>
      <c r="AG99" s="85"/>
      <c r="AH99" s="51"/>
      <c r="AI99" s="85"/>
      <c r="AJ99" s="51"/>
      <c r="AK99" s="85"/>
      <c r="AL99" s="51"/>
      <c r="AM99" s="85"/>
      <c r="AN99" s="51"/>
      <c r="AO99" s="85"/>
      <c r="AP99" s="51"/>
      <c r="AQ99" s="85"/>
      <c r="AR99" s="51"/>
      <c r="AS99" s="85"/>
      <c r="AT99" s="49"/>
      <c r="AU99" s="86"/>
    </row>
    <row r="100" spans="1:47" ht="12.75" customHeight="1">
      <c r="A100" s="63" t="str">
        <f>Parameters!R99</f>
        <v>NRA_AIR</v>
      </c>
      <c r="B100" s="8"/>
      <c r="C100" s="9"/>
      <c r="D100" s="323" t="s">
        <v>144</v>
      </c>
      <c r="E100" s="324"/>
      <c r="F100" s="51"/>
      <c r="G100" s="85"/>
      <c r="H100" s="51"/>
      <c r="I100" s="85"/>
      <c r="J100" s="51"/>
      <c r="K100" s="85"/>
      <c r="L100" s="51"/>
      <c r="M100" s="85"/>
      <c r="N100" s="51"/>
      <c r="O100" s="85"/>
      <c r="P100" s="51"/>
      <c r="Q100" s="85"/>
      <c r="R100" s="51"/>
      <c r="S100" s="85"/>
      <c r="T100" s="51"/>
      <c r="U100" s="85"/>
      <c r="V100" s="51"/>
      <c r="W100" s="85"/>
      <c r="X100" s="51"/>
      <c r="Y100" s="85"/>
      <c r="Z100" s="51"/>
      <c r="AA100" s="85"/>
      <c r="AB100" s="51"/>
      <c r="AC100" s="85"/>
      <c r="AD100" s="51"/>
      <c r="AE100" s="85"/>
      <c r="AF100" s="51"/>
      <c r="AG100" s="85"/>
      <c r="AH100" s="51"/>
      <c r="AI100" s="85"/>
      <c r="AJ100" s="51"/>
      <c r="AK100" s="85"/>
      <c r="AL100" s="51"/>
      <c r="AM100" s="85"/>
      <c r="AN100" s="51"/>
      <c r="AO100" s="85"/>
      <c r="AP100" s="51"/>
      <c r="AQ100" s="85"/>
      <c r="AR100" s="51"/>
      <c r="AS100" s="85"/>
      <c r="AT100" s="49"/>
      <c r="AU100" s="86"/>
    </row>
    <row r="101" spans="1:47" ht="19.5" customHeight="1">
      <c r="A101" s="63" t="str">
        <f>Parameters!R100</f>
        <v>TOT_NRES</v>
      </c>
      <c r="B101" s="6"/>
      <c r="C101" s="7"/>
      <c r="D101" s="321" t="s">
        <v>140</v>
      </c>
      <c r="E101" s="322"/>
      <c r="F101" s="75"/>
      <c r="G101" s="85"/>
      <c r="H101" s="75"/>
      <c r="I101" s="85"/>
      <c r="J101" s="75"/>
      <c r="K101" s="85"/>
      <c r="L101" s="75"/>
      <c r="M101" s="85"/>
      <c r="N101" s="75"/>
      <c r="O101" s="85"/>
      <c r="P101" s="75"/>
      <c r="Q101" s="85"/>
      <c r="R101" s="75"/>
      <c r="S101" s="85"/>
      <c r="T101" s="75"/>
      <c r="U101" s="85"/>
      <c r="V101" s="75"/>
      <c r="W101" s="85"/>
      <c r="X101" s="75"/>
      <c r="Y101" s="85"/>
      <c r="Z101" s="75"/>
      <c r="AA101" s="85"/>
      <c r="AB101" s="75"/>
      <c r="AC101" s="85"/>
      <c r="AD101" s="75"/>
      <c r="AE101" s="85"/>
      <c r="AF101" s="75"/>
      <c r="AG101" s="85"/>
      <c r="AH101" s="75"/>
      <c r="AI101" s="85"/>
      <c r="AJ101" s="75"/>
      <c r="AK101" s="85"/>
      <c r="AL101" s="75"/>
      <c r="AM101" s="85"/>
      <c r="AN101" s="75"/>
      <c r="AO101" s="85"/>
      <c r="AP101" s="75"/>
      <c r="AQ101" s="85"/>
      <c r="AR101" s="75"/>
      <c r="AS101" s="85"/>
      <c r="AT101" s="78"/>
      <c r="AU101" s="86"/>
    </row>
    <row r="102" spans="1:47" ht="12.75" customHeight="1">
      <c r="A102" s="63" t="str">
        <f>Parameters!R101</f>
        <v>NRES_LAND</v>
      </c>
      <c r="B102" s="8"/>
      <c r="C102" s="9"/>
      <c r="D102" s="323" t="s">
        <v>389</v>
      </c>
      <c r="E102" s="324"/>
      <c r="F102" s="51"/>
      <c r="G102" s="85"/>
      <c r="H102" s="51"/>
      <c r="I102" s="85"/>
      <c r="J102" s="51"/>
      <c r="K102" s="85"/>
      <c r="L102" s="51"/>
      <c r="M102" s="85"/>
      <c r="N102" s="51"/>
      <c r="O102" s="85"/>
      <c r="P102" s="51"/>
      <c r="Q102" s="85"/>
      <c r="R102" s="51"/>
      <c r="S102" s="85"/>
      <c r="T102" s="51"/>
      <c r="U102" s="85"/>
      <c r="V102" s="51"/>
      <c r="W102" s="85"/>
      <c r="X102" s="51"/>
      <c r="Y102" s="85"/>
      <c r="Z102" s="51"/>
      <c r="AA102" s="85"/>
      <c r="AB102" s="51"/>
      <c r="AC102" s="85"/>
      <c r="AD102" s="51"/>
      <c r="AE102" s="85"/>
      <c r="AF102" s="51"/>
      <c r="AG102" s="85"/>
      <c r="AH102" s="51"/>
      <c r="AI102" s="85"/>
      <c r="AJ102" s="51"/>
      <c r="AK102" s="85"/>
      <c r="AL102" s="51"/>
      <c r="AM102" s="85"/>
      <c r="AN102" s="51"/>
      <c r="AO102" s="85"/>
      <c r="AP102" s="51"/>
      <c r="AQ102" s="85"/>
      <c r="AR102" s="51"/>
      <c r="AS102" s="85"/>
      <c r="AT102" s="49"/>
      <c r="AU102" s="86"/>
    </row>
    <row r="103" spans="1:47" ht="12.75" customHeight="1">
      <c r="A103" s="63" t="str">
        <f>Parameters!R102</f>
        <v>NRES_WATER</v>
      </c>
      <c r="B103" s="8"/>
      <c r="C103" s="9"/>
      <c r="D103" s="323" t="s">
        <v>390</v>
      </c>
      <c r="E103" s="324"/>
      <c r="F103" s="51"/>
      <c r="G103" s="85"/>
      <c r="H103" s="51"/>
      <c r="I103" s="85"/>
      <c r="J103" s="51"/>
      <c r="K103" s="85"/>
      <c r="L103" s="51"/>
      <c r="M103" s="85"/>
      <c r="N103" s="51"/>
      <c r="O103" s="85"/>
      <c r="P103" s="51"/>
      <c r="Q103" s="85"/>
      <c r="R103" s="51"/>
      <c r="S103" s="85"/>
      <c r="T103" s="51"/>
      <c r="U103" s="85"/>
      <c r="V103" s="51"/>
      <c r="W103" s="85"/>
      <c r="X103" s="51"/>
      <c r="Y103" s="85"/>
      <c r="Z103" s="51"/>
      <c r="AA103" s="85"/>
      <c r="AB103" s="51"/>
      <c r="AC103" s="85"/>
      <c r="AD103" s="51"/>
      <c r="AE103" s="85"/>
      <c r="AF103" s="51"/>
      <c r="AG103" s="85"/>
      <c r="AH103" s="51"/>
      <c r="AI103" s="85"/>
      <c r="AJ103" s="51"/>
      <c r="AK103" s="85"/>
      <c r="AL103" s="51"/>
      <c r="AM103" s="85"/>
      <c r="AN103" s="51"/>
      <c r="AO103" s="85"/>
      <c r="AP103" s="51"/>
      <c r="AQ103" s="85"/>
      <c r="AR103" s="51"/>
      <c r="AS103" s="85"/>
      <c r="AT103" s="49"/>
      <c r="AU103" s="86"/>
    </row>
    <row r="104" spans="1:47" ht="12.75" customHeight="1">
      <c r="A104" s="63" t="str">
        <f>Parameters!R103</f>
        <v>NRES_AIR</v>
      </c>
      <c r="B104" s="8"/>
      <c r="C104" s="9"/>
      <c r="D104" s="323" t="s">
        <v>391</v>
      </c>
      <c r="E104" s="324"/>
      <c r="F104" s="51"/>
      <c r="G104" s="85"/>
      <c r="H104" s="51"/>
      <c r="I104" s="85"/>
      <c r="J104" s="51"/>
      <c r="K104" s="85"/>
      <c r="L104" s="51"/>
      <c r="M104" s="85"/>
      <c r="N104" s="51"/>
      <c r="O104" s="85"/>
      <c r="P104" s="51"/>
      <c r="Q104" s="85"/>
      <c r="R104" s="51"/>
      <c r="S104" s="85"/>
      <c r="T104" s="51"/>
      <c r="U104" s="85"/>
      <c r="V104" s="51"/>
      <c r="W104" s="85"/>
      <c r="X104" s="51"/>
      <c r="Y104" s="85"/>
      <c r="Z104" s="51"/>
      <c r="AA104" s="85"/>
      <c r="AB104" s="51"/>
      <c r="AC104" s="85"/>
      <c r="AD104" s="51"/>
      <c r="AE104" s="85"/>
      <c r="AF104" s="51"/>
      <c r="AG104" s="85"/>
      <c r="AH104" s="51"/>
      <c r="AI104" s="85"/>
      <c r="AJ104" s="51"/>
      <c r="AK104" s="85"/>
      <c r="AL104" s="51"/>
      <c r="AM104" s="85"/>
      <c r="AN104" s="51"/>
      <c r="AO104" s="85"/>
      <c r="AP104" s="51"/>
      <c r="AQ104" s="85"/>
      <c r="AR104" s="51"/>
      <c r="AS104" s="85"/>
      <c r="AT104" s="49"/>
      <c r="AU104" s="86"/>
    </row>
    <row r="105" spans="1:47" ht="17.25" customHeight="1">
      <c r="A105" s="63" t="str">
        <f>Parameters!R104</f>
        <v>ADJ_OTH</v>
      </c>
      <c r="B105" s="6"/>
      <c r="C105" s="7"/>
      <c r="D105" s="321" t="s">
        <v>117</v>
      </c>
      <c r="E105" s="322"/>
      <c r="F105" s="75"/>
      <c r="G105" s="85"/>
      <c r="H105" s="75"/>
      <c r="I105" s="85"/>
      <c r="J105" s="75"/>
      <c r="K105" s="85"/>
      <c r="L105" s="75"/>
      <c r="M105" s="85"/>
      <c r="N105" s="75"/>
      <c r="O105" s="85"/>
      <c r="P105" s="75"/>
      <c r="Q105" s="85"/>
      <c r="R105" s="75"/>
      <c r="S105" s="85"/>
      <c r="T105" s="75"/>
      <c r="U105" s="85"/>
      <c r="V105" s="75"/>
      <c r="W105" s="85"/>
      <c r="X105" s="75"/>
      <c r="Y105" s="85"/>
      <c r="Z105" s="75"/>
      <c r="AA105" s="85"/>
      <c r="AB105" s="75"/>
      <c r="AC105" s="85"/>
      <c r="AD105" s="75"/>
      <c r="AE105" s="85"/>
      <c r="AF105" s="75"/>
      <c r="AG105" s="85"/>
      <c r="AH105" s="75"/>
      <c r="AI105" s="85"/>
      <c r="AJ105" s="75"/>
      <c r="AK105" s="85"/>
      <c r="AL105" s="75"/>
      <c r="AM105" s="85"/>
      <c r="AN105" s="75"/>
      <c r="AO105" s="85"/>
      <c r="AP105" s="75"/>
      <c r="AQ105" s="85"/>
      <c r="AR105" s="75"/>
      <c r="AS105" s="85"/>
      <c r="AT105" s="78"/>
      <c r="AU105" s="86"/>
    </row>
    <row r="106" spans="1:47" ht="32.25" customHeight="1">
      <c r="A106" s="63" t="str">
        <f>Parameters!R105</f>
        <v>TOT_CONV</v>
      </c>
      <c r="B106" s="6"/>
      <c r="C106" s="7"/>
      <c r="D106" s="328" t="s">
        <v>213</v>
      </c>
      <c r="E106" s="329"/>
      <c r="F106" s="75"/>
      <c r="G106" s="85"/>
      <c r="H106" s="75"/>
      <c r="I106" s="85"/>
      <c r="J106" s="75"/>
      <c r="K106" s="85"/>
      <c r="L106" s="75"/>
      <c r="M106" s="85"/>
      <c r="N106" s="75"/>
      <c r="O106" s="85"/>
      <c r="P106" s="75"/>
      <c r="Q106" s="85"/>
      <c r="R106" s="75"/>
      <c r="S106" s="85"/>
      <c r="T106" s="75"/>
      <c r="U106" s="85"/>
      <c r="V106" s="75"/>
      <c r="W106" s="85"/>
      <c r="X106" s="75"/>
      <c r="Y106" s="85"/>
      <c r="Z106" s="75"/>
      <c r="AA106" s="85"/>
      <c r="AB106" s="75"/>
      <c r="AC106" s="85"/>
      <c r="AD106" s="75"/>
      <c r="AE106" s="85"/>
      <c r="AF106" s="75"/>
      <c r="AG106" s="85"/>
      <c r="AH106" s="75"/>
      <c r="AI106" s="85"/>
      <c r="AJ106" s="75"/>
      <c r="AK106" s="85"/>
      <c r="AL106" s="75"/>
      <c r="AM106" s="85"/>
      <c r="AN106" s="75"/>
      <c r="AO106" s="85"/>
      <c r="AP106" s="75"/>
      <c r="AQ106" s="85"/>
      <c r="AR106" s="75"/>
      <c r="AS106" s="85"/>
      <c r="AT106" s="78"/>
      <c r="AU106" s="86"/>
    </row>
    <row r="107" spans="1:47" ht="21" customHeight="1" thickBot="1">
      <c r="A107" s="63" t="str">
        <f>Parameters!R106</f>
        <v>0_TOT_YR_SUBM</v>
      </c>
      <c r="B107" s="10"/>
      <c r="C107" s="11"/>
      <c r="D107" s="330" t="s">
        <v>298</v>
      </c>
      <c r="E107" s="331"/>
      <c r="F107" s="47"/>
      <c r="G107" s="88"/>
      <c r="H107" s="47"/>
      <c r="I107" s="88"/>
      <c r="J107" s="47"/>
      <c r="K107" s="88"/>
      <c r="L107" s="47"/>
      <c r="M107" s="88"/>
      <c r="N107" s="47"/>
      <c r="O107" s="88"/>
      <c r="P107" s="47"/>
      <c r="Q107" s="88"/>
      <c r="R107" s="47"/>
      <c r="S107" s="88"/>
      <c r="T107" s="47"/>
      <c r="U107" s="88"/>
      <c r="V107" s="47"/>
      <c r="W107" s="88"/>
      <c r="X107" s="47"/>
      <c r="Y107" s="88"/>
      <c r="Z107" s="47"/>
      <c r="AA107" s="88"/>
      <c r="AB107" s="47"/>
      <c r="AC107" s="88"/>
      <c r="AD107" s="47"/>
      <c r="AE107" s="88"/>
      <c r="AF107" s="47"/>
      <c r="AG107" s="88"/>
      <c r="AH107" s="47"/>
      <c r="AI107" s="88"/>
      <c r="AJ107" s="47"/>
      <c r="AK107" s="88"/>
      <c r="AL107" s="47"/>
      <c r="AM107" s="88"/>
      <c r="AN107" s="47"/>
      <c r="AO107" s="88"/>
      <c r="AP107" s="47"/>
      <c r="AQ107" s="88"/>
      <c r="AR107" s="47"/>
      <c r="AS107" s="88"/>
      <c r="AT107" s="47"/>
      <c r="AU107" s="89"/>
    </row>
    <row r="108" spans="1:47" ht="12.75" customHeight="1">
      <c r="A108" s="52" t="str">
        <f>F108&amp;" "&amp;G108</f>
        <v>b) Break in series</v>
      </c>
      <c r="B108" s="332" t="s">
        <v>113</v>
      </c>
      <c r="C108" s="333"/>
      <c r="D108" s="333"/>
      <c r="E108" s="333"/>
      <c r="F108" s="35" t="s">
        <v>109</v>
      </c>
      <c r="G108" s="334" t="s">
        <v>44</v>
      </c>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5"/>
    </row>
    <row r="109" spans="1:47" ht="12.75" customHeight="1">
      <c r="A109" s="52" t="str">
        <f aca="true" t="shared" si="0" ref="A109:A134">F109&amp;" "&amp;G109</f>
        <v>c) Confidential</v>
      </c>
      <c r="B109" s="340" t="s">
        <v>107</v>
      </c>
      <c r="C109" s="341"/>
      <c r="D109" s="341"/>
      <c r="E109" s="341"/>
      <c r="F109" s="36" t="s">
        <v>110</v>
      </c>
      <c r="G109" s="338" t="s">
        <v>43</v>
      </c>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42"/>
    </row>
    <row r="110" spans="1:47" ht="12.75" customHeight="1">
      <c r="A110" s="52" t="str">
        <f t="shared" si="0"/>
        <v>d) Secondary confidentiality</v>
      </c>
      <c r="B110" s="343" t="s">
        <v>108</v>
      </c>
      <c r="C110" s="344"/>
      <c r="D110" s="344"/>
      <c r="E110" s="344"/>
      <c r="F110" s="36" t="s">
        <v>393</v>
      </c>
      <c r="G110" s="338" t="s">
        <v>394</v>
      </c>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42"/>
    </row>
    <row r="111" spans="1:47" ht="12.75">
      <c r="A111" s="52" t="str">
        <f t="shared" si="0"/>
        <v>e) Estimated data</v>
      </c>
      <c r="B111" s="345" t="s">
        <v>576</v>
      </c>
      <c r="C111" s="346"/>
      <c r="D111" s="346"/>
      <c r="E111" s="346"/>
      <c r="F111" s="36" t="s">
        <v>9</v>
      </c>
      <c r="G111" s="338" t="s">
        <v>312</v>
      </c>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42"/>
    </row>
    <row r="112" spans="1:47" ht="13.15" customHeight="1">
      <c r="A112" s="52" t="str">
        <f t="shared" si="0"/>
        <v xml:space="preserve">p) Provisional </v>
      </c>
      <c r="B112" s="336" t="s">
        <v>397</v>
      </c>
      <c r="C112" s="337"/>
      <c r="D112" s="337"/>
      <c r="E112" s="337"/>
      <c r="F112" s="36" t="s">
        <v>45</v>
      </c>
      <c r="G112" s="338" t="s">
        <v>395</v>
      </c>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9"/>
    </row>
    <row r="113" spans="1:47" ht="13.15" customHeight="1">
      <c r="A113" s="52" t="str">
        <f t="shared" si="0"/>
        <v>s) Eurostat estimate</v>
      </c>
      <c r="B113" s="336" t="s">
        <v>574</v>
      </c>
      <c r="C113" s="337"/>
      <c r="D113" s="337"/>
      <c r="E113" s="337"/>
      <c r="F113" s="36" t="s">
        <v>46</v>
      </c>
      <c r="G113" s="338" t="s">
        <v>396</v>
      </c>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9"/>
    </row>
    <row r="114" spans="1:47" ht="12.75" customHeight="1">
      <c r="A114" s="52" t="str">
        <f t="shared" si="0"/>
        <v xml:space="preserve">1) </v>
      </c>
      <c r="B114" s="336" t="s">
        <v>547</v>
      </c>
      <c r="C114" s="337"/>
      <c r="D114" s="337"/>
      <c r="E114" s="337"/>
      <c r="F114" s="36" t="s">
        <v>313</v>
      </c>
      <c r="G114" s="347"/>
      <c r="H114" s="347"/>
      <c r="I114" s="347"/>
      <c r="J114" s="347"/>
      <c r="K114" s="347"/>
      <c r="L114" s="347"/>
      <c r="M114" s="347"/>
      <c r="N114" s="347"/>
      <c r="O114" s="347"/>
      <c r="P114" s="347"/>
      <c r="Q114" s="347"/>
      <c r="R114" s="347"/>
      <c r="S114" s="347"/>
      <c r="T114" s="347"/>
      <c r="U114" s="347"/>
      <c r="V114" s="347"/>
      <c r="W114" s="347"/>
      <c r="X114" s="347"/>
      <c r="Y114" s="347"/>
      <c r="Z114" s="347"/>
      <c r="AA114" s="347"/>
      <c r="AB114" s="347"/>
      <c r="AC114" s="347"/>
      <c r="AD114" s="347"/>
      <c r="AE114" s="347"/>
      <c r="AF114" s="347"/>
      <c r="AG114" s="347"/>
      <c r="AH114" s="347"/>
      <c r="AI114" s="347"/>
      <c r="AJ114" s="347"/>
      <c r="AK114" s="347"/>
      <c r="AL114" s="347"/>
      <c r="AM114" s="347"/>
      <c r="AN114" s="347"/>
      <c r="AO114" s="347"/>
      <c r="AP114" s="347"/>
      <c r="AQ114" s="347"/>
      <c r="AR114" s="347"/>
      <c r="AS114" s="347"/>
      <c r="AT114" s="347"/>
      <c r="AU114" s="348"/>
    </row>
    <row r="115" spans="1:47" ht="13.15" customHeight="1">
      <c r="A115" s="52" t="str">
        <f t="shared" si="0"/>
        <v xml:space="preserve">2) </v>
      </c>
      <c r="B115" s="336" t="s">
        <v>546</v>
      </c>
      <c r="C115" s="337"/>
      <c r="D115" s="337"/>
      <c r="E115" s="337"/>
      <c r="F115" s="36" t="s">
        <v>314</v>
      </c>
      <c r="G115" s="347"/>
      <c r="H115" s="347"/>
      <c r="I115" s="347"/>
      <c r="J115" s="347"/>
      <c r="K115" s="347"/>
      <c r="L115" s="347"/>
      <c r="M115" s="347"/>
      <c r="N115" s="347"/>
      <c r="O115" s="347"/>
      <c r="P115" s="347"/>
      <c r="Q115" s="347"/>
      <c r="R115" s="347"/>
      <c r="S115" s="347"/>
      <c r="T115" s="347"/>
      <c r="U115" s="347"/>
      <c r="V115" s="347"/>
      <c r="W115" s="347"/>
      <c r="X115" s="347"/>
      <c r="Y115" s="347"/>
      <c r="Z115" s="347"/>
      <c r="AA115" s="347"/>
      <c r="AB115" s="347"/>
      <c r="AC115" s="347"/>
      <c r="AD115" s="347"/>
      <c r="AE115" s="347"/>
      <c r="AF115" s="347"/>
      <c r="AG115" s="347"/>
      <c r="AH115" s="347"/>
      <c r="AI115" s="347"/>
      <c r="AJ115" s="347"/>
      <c r="AK115" s="347"/>
      <c r="AL115" s="347"/>
      <c r="AM115" s="347"/>
      <c r="AN115" s="347"/>
      <c r="AO115" s="347"/>
      <c r="AP115" s="347"/>
      <c r="AQ115" s="347"/>
      <c r="AR115" s="347"/>
      <c r="AS115" s="347"/>
      <c r="AT115" s="347"/>
      <c r="AU115" s="348"/>
    </row>
    <row r="116" spans="1:47" ht="12.75">
      <c r="A116" s="52" t="str">
        <f t="shared" si="0"/>
        <v xml:space="preserve">3) </v>
      </c>
      <c r="B116" s="353" t="s">
        <v>398</v>
      </c>
      <c r="C116" s="354"/>
      <c r="D116" s="354"/>
      <c r="E116" s="354"/>
      <c r="F116" s="36" t="s">
        <v>315</v>
      </c>
      <c r="G116" s="347"/>
      <c r="H116" s="347"/>
      <c r="I116" s="347"/>
      <c r="J116" s="347"/>
      <c r="K116" s="347"/>
      <c r="L116" s="347"/>
      <c r="M116" s="347"/>
      <c r="N116" s="347"/>
      <c r="O116" s="347"/>
      <c r="P116" s="347"/>
      <c r="Q116" s="347"/>
      <c r="R116" s="347"/>
      <c r="S116" s="347"/>
      <c r="T116" s="347"/>
      <c r="U116" s="347"/>
      <c r="V116" s="347"/>
      <c r="W116" s="347"/>
      <c r="X116" s="347"/>
      <c r="Y116" s="347"/>
      <c r="Z116" s="347"/>
      <c r="AA116" s="347"/>
      <c r="AB116" s="347"/>
      <c r="AC116" s="347"/>
      <c r="AD116" s="347"/>
      <c r="AE116" s="347"/>
      <c r="AF116" s="347"/>
      <c r="AG116" s="347"/>
      <c r="AH116" s="347"/>
      <c r="AI116" s="347"/>
      <c r="AJ116" s="347"/>
      <c r="AK116" s="347"/>
      <c r="AL116" s="347"/>
      <c r="AM116" s="347"/>
      <c r="AN116" s="347"/>
      <c r="AO116" s="347"/>
      <c r="AP116" s="347"/>
      <c r="AQ116" s="347"/>
      <c r="AR116" s="347"/>
      <c r="AS116" s="347"/>
      <c r="AT116" s="347"/>
      <c r="AU116" s="348"/>
    </row>
    <row r="117" spans="1:47" ht="12.75">
      <c r="A117" s="52" t="str">
        <f t="shared" si="0"/>
        <v xml:space="preserve">4) </v>
      </c>
      <c r="B117" s="349" t="s">
        <v>314</v>
      </c>
      <c r="C117" s="350"/>
      <c r="D117" s="350"/>
      <c r="E117" s="350"/>
      <c r="F117" s="36" t="s">
        <v>316</v>
      </c>
      <c r="G117" s="347"/>
      <c r="H117" s="347"/>
      <c r="I117" s="347"/>
      <c r="J117" s="347"/>
      <c r="K117" s="347"/>
      <c r="L117" s="347"/>
      <c r="M117" s="347"/>
      <c r="N117" s="347"/>
      <c r="O117" s="347"/>
      <c r="P117" s="347"/>
      <c r="Q117" s="347"/>
      <c r="R117" s="347"/>
      <c r="S117" s="347"/>
      <c r="T117" s="347"/>
      <c r="U117" s="347"/>
      <c r="V117" s="347"/>
      <c r="W117" s="347"/>
      <c r="X117" s="347"/>
      <c r="Y117" s="347"/>
      <c r="Z117" s="347"/>
      <c r="AA117" s="347"/>
      <c r="AB117" s="347"/>
      <c r="AC117" s="347"/>
      <c r="AD117" s="347"/>
      <c r="AE117" s="347"/>
      <c r="AF117" s="347"/>
      <c r="AG117" s="347"/>
      <c r="AH117" s="347"/>
      <c r="AI117" s="347"/>
      <c r="AJ117" s="347"/>
      <c r="AK117" s="347"/>
      <c r="AL117" s="347"/>
      <c r="AM117" s="347"/>
      <c r="AN117" s="347"/>
      <c r="AO117" s="347"/>
      <c r="AP117" s="347"/>
      <c r="AQ117" s="347"/>
      <c r="AR117" s="347"/>
      <c r="AS117" s="347"/>
      <c r="AT117" s="347"/>
      <c r="AU117" s="348"/>
    </row>
    <row r="118" spans="1:47" ht="12.75">
      <c r="A118" s="52" t="str">
        <f t="shared" si="0"/>
        <v xml:space="preserve">5) </v>
      </c>
      <c r="B118" s="349" t="s">
        <v>315</v>
      </c>
      <c r="C118" s="350"/>
      <c r="D118" s="350"/>
      <c r="E118" s="350"/>
      <c r="F118" s="36" t="s">
        <v>317</v>
      </c>
      <c r="G118" s="347"/>
      <c r="H118" s="347"/>
      <c r="I118" s="347"/>
      <c r="J118" s="347"/>
      <c r="K118" s="347"/>
      <c r="L118" s="347"/>
      <c r="M118" s="347"/>
      <c r="N118" s="347"/>
      <c r="O118" s="347"/>
      <c r="P118" s="347"/>
      <c r="Q118" s="347"/>
      <c r="R118" s="347"/>
      <c r="S118" s="347"/>
      <c r="T118" s="347"/>
      <c r="U118" s="347"/>
      <c r="V118" s="347"/>
      <c r="W118" s="347"/>
      <c r="X118" s="347"/>
      <c r="Y118" s="347"/>
      <c r="Z118" s="347"/>
      <c r="AA118" s="347"/>
      <c r="AB118" s="347"/>
      <c r="AC118" s="347"/>
      <c r="AD118" s="347"/>
      <c r="AE118" s="347"/>
      <c r="AF118" s="347"/>
      <c r="AG118" s="347"/>
      <c r="AH118" s="347"/>
      <c r="AI118" s="347"/>
      <c r="AJ118" s="347"/>
      <c r="AK118" s="347"/>
      <c r="AL118" s="347"/>
      <c r="AM118" s="347"/>
      <c r="AN118" s="347"/>
      <c r="AO118" s="347"/>
      <c r="AP118" s="347"/>
      <c r="AQ118" s="347"/>
      <c r="AR118" s="347"/>
      <c r="AS118" s="347"/>
      <c r="AT118" s="347"/>
      <c r="AU118" s="348"/>
    </row>
    <row r="119" spans="1:47" ht="12.75">
      <c r="A119" s="52" t="str">
        <f t="shared" si="0"/>
        <v xml:space="preserve">6) </v>
      </c>
      <c r="B119" s="351" t="s">
        <v>114</v>
      </c>
      <c r="C119" s="352"/>
      <c r="D119" s="352"/>
      <c r="E119" s="352"/>
      <c r="F119" s="36" t="s">
        <v>318</v>
      </c>
      <c r="G119" s="347"/>
      <c r="H119" s="347"/>
      <c r="I119" s="347"/>
      <c r="J119" s="347"/>
      <c r="K119" s="347"/>
      <c r="L119" s="347"/>
      <c r="M119" s="347"/>
      <c r="N119" s="347"/>
      <c r="O119" s="347"/>
      <c r="P119" s="347"/>
      <c r="Q119" s="347"/>
      <c r="R119" s="347"/>
      <c r="S119" s="347"/>
      <c r="T119" s="347"/>
      <c r="U119" s="347"/>
      <c r="V119" s="347"/>
      <c r="W119" s="347"/>
      <c r="X119" s="347"/>
      <c r="Y119" s="347"/>
      <c r="Z119" s="347"/>
      <c r="AA119" s="347"/>
      <c r="AB119" s="347"/>
      <c r="AC119" s="347"/>
      <c r="AD119" s="347"/>
      <c r="AE119" s="347"/>
      <c r="AF119" s="347"/>
      <c r="AG119" s="347"/>
      <c r="AH119" s="347"/>
      <c r="AI119" s="347"/>
      <c r="AJ119" s="347"/>
      <c r="AK119" s="347"/>
      <c r="AL119" s="347"/>
      <c r="AM119" s="347"/>
      <c r="AN119" s="347"/>
      <c r="AO119" s="347"/>
      <c r="AP119" s="347"/>
      <c r="AQ119" s="347"/>
      <c r="AR119" s="347"/>
      <c r="AS119" s="347"/>
      <c r="AT119" s="347"/>
      <c r="AU119" s="348"/>
    </row>
    <row r="120" spans="1:47" ht="12.75">
      <c r="A120" s="52" t="str">
        <f t="shared" si="0"/>
        <v xml:space="preserve">7) </v>
      </c>
      <c r="B120" s="284" t="s">
        <v>399</v>
      </c>
      <c r="C120" s="285"/>
      <c r="D120" s="285"/>
      <c r="E120" s="285"/>
      <c r="F120" s="36" t="s">
        <v>319</v>
      </c>
      <c r="G120" s="347"/>
      <c r="H120" s="347"/>
      <c r="I120" s="347"/>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347"/>
      <c r="AL120" s="347"/>
      <c r="AM120" s="347"/>
      <c r="AN120" s="347"/>
      <c r="AO120" s="347"/>
      <c r="AP120" s="347"/>
      <c r="AQ120" s="347"/>
      <c r="AR120" s="347"/>
      <c r="AS120" s="347"/>
      <c r="AT120" s="347"/>
      <c r="AU120" s="348"/>
    </row>
    <row r="121" spans="1:47" ht="12.75">
      <c r="A121" s="52" t="str">
        <f t="shared" si="0"/>
        <v xml:space="preserve">8) </v>
      </c>
      <c r="B121" s="351" t="s">
        <v>540</v>
      </c>
      <c r="C121" s="355"/>
      <c r="D121" s="355"/>
      <c r="E121" s="355"/>
      <c r="F121" s="36" t="s">
        <v>320</v>
      </c>
      <c r="G121" s="347"/>
      <c r="H121" s="347"/>
      <c r="I121" s="347"/>
      <c r="J121" s="347"/>
      <c r="K121" s="347"/>
      <c r="L121" s="347"/>
      <c r="M121" s="347"/>
      <c r="N121" s="347"/>
      <c r="O121" s="347"/>
      <c r="P121" s="347"/>
      <c r="Q121" s="347"/>
      <c r="R121" s="347"/>
      <c r="S121" s="347"/>
      <c r="T121" s="347"/>
      <c r="U121" s="347"/>
      <c r="V121" s="347"/>
      <c r="W121" s="347"/>
      <c r="X121" s="347"/>
      <c r="Y121" s="347"/>
      <c r="Z121" s="347"/>
      <c r="AA121" s="347"/>
      <c r="AB121" s="347"/>
      <c r="AC121" s="347"/>
      <c r="AD121" s="347"/>
      <c r="AE121" s="347"/>
      <c r="AF121" s="347"/>
      <c r="AG121" s="347"/>
      <c r="AH121" s="347"/>
      <c r="AI121" s="347"/>
      <c r="AJ121" s="347"/>
      <c r="AK121" s="347"/>
      <c r="AL121" s="347"/>
      <c r="AM121" s="347"/>
      <c r="AN121" s="347"/>
      <c r="AO121" s="347"/>
      <c r="AP121" s="347"/>
      <c r="AQ121" s="347"/>
      <c r="AR121" s="347"/>
      <c r="AS121" s="347"/>
      <c r="AT121" s="347"/>
      <c r="AU121" s="348"/>
    </row>
    <row r="122" spans="1:47" ht="12.75">
      <c r="A122" s="52" t="str">
        <f t="shared" si="0"/>
        <v xml:space="preserve">9) </v>
      </c>
      <c r="B122" s="351" t="s">
        <v>541</v>
      </c>
      <c r="C122" s="355"/>
      <c r="D122" s="355"/>
      <c r="E122" s="355"/>
      <c r="F122" s="36" t="s">
        <v>321</v>
      </c>
      <c r="G122" s="347"/>
      <c r="H122" s="347"/>
      <c r="I122" s="347"/>
      <c r="J122" s="347"/>
      <c r="K122" s="347"/>
      <c r="L122" s="347"/>
      <c r="M122" s="347"/>
      <c r="N122" s="347"/>
      <c r="O122" s="347"/>
      <c r="P122" s="347"/>
      <c r="Q122" s="347"/>
      <c r="R122" s="347"/>
      <c r="S122" s="347"/>
      <c r="T122" s="347"/>
      <c r="U122" s="347"/>
      <c r="V122" s="347"/>
      <c r="W122" s="347"/>
      <c r="X122" s="347"/>
      <c r="Y122" s="347"/>
      <c r="Z122" s="347"/>
      <c r="AA122" s="347"/>
      <c r="AB122" s="347"/>
      <c r="AC122" s="347"/>
      <c r="AD122" s="347"/>
      <c r="AE122" s="347"/>
      <c r="AF122" s="347"/>
      <c r="AG122" s="347"/>
      <c r="AH122" s="347"/>
      <c r="AI122" s="347"/>
      <c r="AJ122" s="347"/>
      <c r="AK122" s="347"/>
      <c r="AL122" s="347"/>
      <c r="AM122" s="347"/>
      <c r="AN122" s="347"/>
      <c r="AO122" s="347"/>
      <c r="AP122" s="347"/>
      <c r="AQ122" s="347"/>
      <c r="AR122" s="347"/>
      <c r="AS122" s="347"/>
      <c r="AT122" s="347"/>
      <c r="AU122" s="348"/>
    </row>
    <row r="123" spans="1:47" ht="12.75">
      <c r="A123" s="52" t="str">
        <f t="shared" si="0"/>
        <v xml:space="preserve">10) </v>
      </c>
      <c r="B123" s="284" t="s">
        <v>542</v>
      </c>
      <c r="C123" s="285"/>
      <c r="D123" s="285"/>
      <c r="E123" s="285"/>
      <c r="F123" s="36" t="s">
        <v>322</v>
      </c>
      <c r="G123" s="347"/>
      <c r="H123" s="347"/>
      <c r="I123" s="347"/>
      <c r="J123" s="347"/>
      <c r="K123" s="347"/>
      <c r="L123" s="347"/>
      <c r="M123" s="347"/>
      <c r="N123" s="347"/>
      <c r="O123" s="347"/>
      <c r="P123" s="347"/>
      <c r="Q123" s="347"/>
      <c r="R123" s="347"/>
      <c r="S123" s="347"/>
      <c r="T123" s="347"/>
      <c r="U123" s="347"/>
      <c r="V123" s="347"/>
      <c r="W123" s="347"/>
      <c r="X123" s="347"/>
      <c r="Y123" s="347"/>
      <c r="Z123" s="347"/>
      <c r="AA123" s="347"/>
      <c r="AB123" s="347"/>
      <c r="AC123" s="347"/>
      <c r="AD123" s="347"/>
      <c r="AE123" s="347"/>
      <c r="AF123" s="347"/>
      <c r="AG123" s="347"/>
      <c r="AH123" s="347"/>
      <c r="AI123" s="347"/>
      <c r="AJ123" s="347"/>
      <c r="AK123" s="347"/>
      <c r="AL123" s="347"/>
      <c r="AM123" s="347"/>
      <c r="AN123" s="347"/>
      <c r="AO123" s="347"/>
      <c r="AP123" s="347"/>
      <c r="AQ123" s="347"/>
      <c r="AR123" s="347"/>
      <c r="AS123" s="347"/>
      <c r="AT123" s="347"/>
      <c r="AU123" s="348"/>
    </row>
    <row r="124" spans="1:47" ht="12.75">
      <c r="A124" s="52" t="str">
        <f t="shared" si="0"/>
        <v xml:space="preserve">11) </v>
      </c>
      <c r="B124" s="351" t="s">
        <v>543</v>
      </c>
      <c r="C124" s="355"/>
      <c r="D124" s="355"/>
      <c r="E124" s="355"/>
      <c r="F124" s="36" t="s">
        <v>323</v>
      </c>
      <c r="G124" s="347"/>
      <c r="H124" s="347"/>
      <c r="I124" s="347"/>
      <c r="J124" s="347"/>
      <c r="K124" s="347"/>
      <c r="L124" s="347"/>
      <c r="M124" s="347"/>
      <c r="N124" s="347"/>
      <c r="O124" s="347"/>
      <c r="P124" s="347"/>
      <c r="Q124" s="347"/>
      <c r="R124" s="347"/>
      <c r="S124" s="347"/>
      <c r="T124" s="347"/>
      <c r="U124" s="347"/>
      <c r="V124" s="347"/>
      <c r="W124" s="347"/>
      <c r="X124" s="347"/>
      <c r="Y124" s="347"/>
      <c r="Z124" s="347"/>
      <c r="AA124" s="347"/>
      <c r="AB124" s="347"/>
      <c r="AC124" s="347"/>
      <c r="AD124" s="347"/>
      <c r="AE124" s="347"/>
      <c r="AF124" s="347"/>
      <c r="AG124" s="347"/>
      <c r="AH124" s="347"/>
      <c r="AI124" s="347"/>
      <c r="AJ124" s="347"/>
      <c r="AK124" s="347"/>
      <c r="AL124" s="347"/>
      <c r="AM124" s="347"/>
      <c r="AN124" s="347"/>
      <c r="AO124" s="347"/>
      <c r="AP124" s="347"/>
      <c r="AQ124" s="347"/>
      <c r="AR124" s="347"/>
      <c r="AS124" s="347"/>
      <c r="AT124" s="347"/>
      <c r="AU124" s="348"/>
    </row>
    <row r="125" spans="1:47" ht="12.75">
      <c r="A125" s="52" t="str">
        <f t="shared" si="0"/>
        <v xml:space="preserve">12) </v>
      </c>
      <c r="B125" s="142" t="s">
        <v>535</v>
      </c>
      <c r="C125" s="143"/>
      <c r="D125" s="143"/>
      <c r="E125" s="143"/>
      <c r="F125" s="36" t="s">
        <v>324</v>
      </c>
      <c r="G125" s="347"/>
      <c r="H125" s="347"/>
      <c r="I125" s="347"/>
      <c r="J125" s="347"/>
      <c r="K125" s="347"/>
      <c r="L125" s="347"/>
      <c r="M125" s="347"/>
      <c r="N125" s="347"/>
      <c r="O125" s="347"/>
      <c r="P125" s="347"/>
      <c r="Q125" s="347"/>
      <c r="R125" s="347"/>
      <c r="S125" s="347"/>
      <c r="T125" s="347"/>
      <c r="U125" s="347"/>
      <c r="V125" s="347"/>
      <c r="W125" s="347"/>
      <c r="X125" s="347"/>
      <c r="Y125" s="347"/>
      <c r="Z125" s="347"/>
      <c r="AA125" s="347"/>
      <c r="AB125" s="347"/>
      <c r="AC125" s="347"/>
      <c r="AD125" s="347"/>
      <c r="AE125" s="347"/>
      <c r="AF125" s="347"/>
      <c r="AG125" s="347"/>
      <c r="AH125" s="347"/>
      <c r="AI125" s="347"/>
      <c r="AJ125" s="347"/>
      <c r="AK125" s="347"/>
      <c r="AL125" s="347"/>
      <c r="AM125" s="347"/>
      <c r="AN125" s="347"/>
      <c r="AO125" s="347"/>
      <c r="AP125" s="347"/>
      <c r="AQ125" s="347"/>
      <c r="AR125" s="347"/>
      <c r="AS125" s="347"/>
      <c r="AT125" s="347"/>
      <c r="AU125" s="348"/>
    </row>
    <row r="126" spans="1:47" ht="12.75">
      <c r="A126" s="52" t="str">
        <f t="shared" si="0"/>
        <v xml:space="preserve">13) </v>
      </c>
      <c r="B126" s="144" t="s">
        <v>536</v>
      </c>
      <c r="C126" s="145"/>
      <c r="D126" s="145"/>
      <c r="E126" s="145"/>
      <c r="F126" s="36" t="s">
        <v>325</v>
      </c>
      <c r="G126" s="347"/>
      <c r="H126" s="347"/>
      <c r="I126" s="347"/>
      <c r="J126" s="347"/>
      <c r="K126" s="347"/>
      <c r="L126" s="347"/>
      <c r="M126" s="347"/>
      <c r="N126" s="347"/>
      <c r="O126" s="347"/>
      <c r="P126" s="347"/>
      <c r="Q126" s="347"/>
      <c r="R126" s="347"/>
      <c r="S126" s="347"/>
      <c r="T126" s="347"/>
      <c r="U126" s="347"/>
      <c r="V126" s="347"/>
      <c r="W126" s="347"/>
      <c r="X126" s="347"/>
      <c r="Y126" s="347"/>
      <c r="Z126" s="347"/>
      <c r="AA126" s="347"/>
      <c r="AB126" s="347"/>
      <c r="AC126" s="347"/>
      <c r="AD126" s="347"/>
      <c r="AE126" s="347"/>
      <c r="AF126" s="347"/>
      <c r="AG126" s="347"/>
      <c r="AH126" s="347"/>
      <c r="AI126" s="347"/>
      <c r="AJ126" s="347"/>
      <c r="AK126" s="347"/>
      <c r="AL126" s="347"/>
      <c r="AM126" s="347"/>
      <c r="AN126" s="347"/>
      <c r="AO126" s="347"/>
      <c r="AP126" s="347"/>
      <c r="AQ126" s="347"/>
      <c r="AR126" s="347"/>
      <c r="AS126" s="347"/>
      <c r="AT126" s="347"/>
      <c r="AU126" s="348"/>
    </row>
    <row r="127" spans="1:47" ht="12.75">
      <c r="A127" s="52" t="str">
        <f t="shared" si="0"/>
        <v xml:space="preserve">14) </v>
      </c>
      <c r="B127" s="175" t="s">
        <v>537</v>
      </c>
      <c r="C127" s="176"/>
      <c r="D127" s="176"/>
      <c r="E127" s="176"/>
      <c r="F127" s="36" t="s">
        <v>326</v>
      </c>
      <c r="G127" s="347"/>
      <c r="H127" s="347"/>
      <c r="I127" s="347"/>
      <c r="J127" s="347"/>
      <c r="K127" s="347"/>
      <c r="L127" s="347"/>
      <c r="M127" s="347"/>
      <c r="N127" s="347"/>
      <c r="O127" s="347"/>
      <c r="P127" s="347"/>
      <c r="Q127" s="347"/>
      <c r="R127" s="347"/>
      <c r="S127" s="347"/>
      <c r="T127" s="347"/>
      <c r="U127" s="347"/>
      <c r="V127" s="347"/>
      <c r="W127" s="347"/>
      <c r="X127" s="347"/>
      <c r="Y127" s="347"/>
      <c r="Z127" s="347"/>
      <c r="AA127" s="347"/>
      <c r="AB127" s="347"/>
      <c r="AC127" s="347"/>
      <c r="AD127" s="347"/>
      <c r="AE127" s="347"/>
      <c r="AF127" s="347"/>
      <c r="AG127" s="347"/>
      <c r="AH127" s="347"/>
      <c r="AI127" s="347"/>
      <c r="AJ127" s="347"/>
      <c r="AK127" s="347"/>
      <c r="AL127" s="347"/>
      <c r="AM127" s="347"/>
      <c r="AN127" s="347"/>
      <c r="AO127" s="347"/>
      <c r="AP127" s="347"/>
      <c r="AQ127" s="347"/>
      <c r="AR127" s="347"/>
      <c r="AS127" s="347"/>
      <c r="AT127" s="347"/>
      <c r="AU127" s="348"/>
    </row>
    <row r="128" spans="1:47" ht="13.5" thickBot="1">
      <c r="A128" s="52" t="str">
        <f t="shared" si="0"/>
        <v xml:space="preserve">15) </v>
      </c>
      <c r="B128" s="178"/>
      <c r="C128" s="179"/>
      <c r="D128" s="179"/>
      <c r="E128" s="179"/>
      <c r="F128" s="36" t="s">
        <v>327</v>
      </c>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8"/>
    </row>
    <row r="129" spans="1:47" ht="12.75">
      <c r="A129" s="52" t="str">
        <f t="shared" si="0"/>
        <v xml:space="preserve">16) </v>
      </c>
      <c r="B129" s="140" t="s">
        <v>112</v>
      </c>
      <c r="C129" s="141"/>
      <c r="D129" s="141"/>
      <c r="E129" s="141"/>
      <c r="F129" s="36" t="s">
        <v>328</v>
      </c>
      <c r="G129" s="347"/>
      <c r="H129" s="347"/>
      <c r="I129" s="347"/>
      <c r="J129" s="347"/>
      <c r="K129" s="347"/>
      <c r="L129" s="347"/>
      <c r="M129" s="347"/>
      <c r="N129" s="347"/>
      <c r="O129" s="347"/>
      <c r="P129" s="347"/>
      <c r="Q129" s="347"/>
      <c r="R129" s="347"/>
      <c r="S129" s="347"/>
      <c r="T129" s="347"/>
      <c r="U129" s="347"/>
      <c r="V129" s="347"/>
      <c r="W129" s="347"/>
      <c r="X129" s="347"/>
      <c r="Y129" s="347"/>
      <c r="Z129" s="347"/>
      <c r="AA129" s="347"/>
      <c r="AB129" s="347"/>
      <c r="AC129" s="347"/>
      <c r="AD129" s="347"/>
      <c r="AE129" s="347"/>
      <c r="AF129" s="347"/>
      <c r="AG129" s="347"/>
      <c r="AH129" s="347"/>
      <c r="AI129" s="347"/>
      <c r="AJ129" s="347"/>
      <c r="AK129" s="347"/>
      <c r="AL129" s="347"/>
      <c r="AM129" s="347"/>
      <c r="AN129" s="347"/>
      <c r="AO129" s="347"/>
      <c r="AP129" s="347"/>
      <c r="AQ129" s="347"/>
      <c r="AR129" s="347"/>
      <c r="AS129" s="347"/>
      <c r="AT129" s="347"/>
      <c r="AU129" s="348"/>
    </row>
    <row r="130" spans="1:47" ht="12.75">
      <c r="A130" s="52" t="str">
        <f t="shared" si="0"/>
        <v xml:space="preserve">17) </v>
      </c>
      <c r="B130" s="142" t="s">
        <v>579</v>
      </c>
      <c r="C130" s="143"/>
      <c r="D130" s="143"/>
      <c r="E130" s="143"/>
      <c r="F130" s="36" t="s">
        <v>329</v>
      </c>
      <c r="G130" s="347"/>
      <c r="H130" s="347"/>
      <c r="I130" s="347"/>
      <c r="J130" s="347"/>
      <c r="K130" s="347"/>
      <c r="L130" s="347"/>
      <c r="M130" s="347"/>
      <c r="N130" s="347"/>
      <c r="O130" s="347"/>
      <c r="P130" s="347"/>
      <c r="Q130" s="347"/>
      <c r="R130" s="347"/>
      <c r="S130" s="347"/>
      <c r="T130" s="347"/>
      <c r="U130" s="347"/>
      <c r="V130" s="347"/>
      <c r="W130" s="347"/>
      <c r="X130" s="347"/>
      <c r="Y130" s="347"/>
      <c r="Z130" s="347"/>
      <c r="AA130" s="347"/>
      <c r="AB130" s="347"/>
      <c r="AC130" s="347"/>
      <c r="AD130" s="347"/>
      <c r="AE130" s="347"/>
      <c r="AF130" s="347"/>
      <c r="AG130" s="347"/>
      <c r="AH130" s="347"/>
      <c r="AI130" s="347"/>
      <c r="AJ130" s="347"/>
      <c r="AK130" s="347"/>
      <c r="AL130" s="347"/>
      <c r="AM130" s="347"/>
      <c r="AN130" s="347"/>
      <c r="AO130" s="347"/>
      <c r="AP130" s="347"/>
      <c r="AQ130" s="347"/>
      <c r="AR130" s="347"/>
      <c r="AS130" s="347"/>
      <c r="AT130" s="347"/>
      <c r="AU130" s="348"/>
    </row>
    <row r="131" spans="1:47" ht="12.75">
      <c r="A131" s="52" t="str">
        <f t="shared" si="0"/>
        <v xml:space="preserve">18) </v>
      </c>
      <c r="B131" s="144" t="s">
        <v>575</v>
      </c>
      <c r="C131" s="145"/>
      <c r="D131" s="145"/>
      <c r="E131" s="145"/>
      <c r="F131" s="36" t="s">
        <v>330</v>
      </c>
      <c r="G131" s="347"/>
      <c r="H131" s="347"/>
      <c r="I131" s="347"/>
      <c r="J131" s="347"/>
      <c r="K131" s="347"/>
      <c r="L131" s="347"/>
      <c r="M131" s="347"/>
      <c r="N131" s="347"/>
      <c r="O131" s="347"/>
      <c r="P131" s="347"/>
      <c r="Q131" s="347"/>
      <c r="R131" s="347"/>
      <c r="S131" s="347"/>
      <c r="T131" s="347"/>
      <c r="U131" s="347"/>
      <c r="V131" s="347"/>
      <c r="W131" s="347"/>
      <c r="X131" s="347"/>
      <c r="Y131" s="347"/>
      <c r="Z131" s="347"/>
      <c r="AA131" s="347"/>
      <c r="AB131" s="347"/>
      <c r="AC131" s="347"/>
      <c r="AD131" s="347"/>
      <c r="AE131" s="347"/>
      <c r="AF131" s="347"/>
      <c r="AG131" s="347"/>
      <c r="AH131" s="347"/>
      <c r="AI131" s="347"/>
      <c r="AJ131" s="347"/>
      <c r="AK131" s="347"/>
      <c r="AL131" s="347"/>
      <c r="AM131" s="347"/>
      <c r="AN131" s="347"/>
      <c r="AO131" s="347"/>
      <c r="AP131" s="347"/>
      <c r="AQ131" s="347"/>
      <c r="AR131" s="347"/>
      <c r="AS131" s="347"/>
      <c r="AT131" s="347"/>
      <c r="AU131" s="348"/>
    </row>
    <row r="132" spans="1:47" ht="12.75">
      <c r="A132" s="52" t="str">
        <f t="shared" si="0"/>
        <v xml:space="preserve">19) </v>
      </c>
      <c r="B132" s="144" t="s">
        <v>577</v>
      </c>
      <c r="C132" s="145"/>
      <c r="D132" s="145"/>
      <c r="E132" s="145"/>
      <c r="F132" s="36" t="s">
        <v>331</v>
      </c>
      <c r="G132" s="347"/>
      <c r="H132" s="347"/>
      <c r="I132" s="347"/>
      <c r="J132" s="347"/>
      <c r="K132" s="347"/>
      <c r="L132" s="347"/>
      <c r="M132" s="347"/>
      <c r="N132" s="347"/>
      <c r="O132" s="347"/>
      <c r="P132" s="347"/>
      <c r="Q132" s="347"/>
      <c r="R132" s="347"/>
      <c r="S132" s="347"/>
      <c r="T132" s="347"/>
      <c r="U132" s="347"/>
      <c r="V132" s="347"/>
      <c r="W132" s="347"/>
      <c r="X132" s="347"/>
      <c r="Y132" s="347"/>
      <c r="Z132" s="347"/>
      <c r="AA132" s="347"/>
      <c r="AB132" s="347"/>
      <c r="AC132" s="347"/>
      <c r="AD132" s="347"/>
      <c r="AE132" s="347"/>
      <c r="AF132" s="347"/>
      <c r="AG132" s="347"/>
      <c r="AH132" s="347"/>
      <c r="AI132" s="347"/>
      <c r="AJ132" s="347"/>
      <c r="AK132" s="347"/>
      <c r="AL132" s="347"/>
      <c r="AM132" s="347"/>
      <c r="AN132" s="347"/>
      <c r="AO132" s="347"/>
      <c r="AP132" s="347"/>
      <c r="AQ132" s="347"/>
      <c r="AR132" s="347"/>
      <c r="AS132" s="347"/>
      <c r="AT132" s="347"/>
      <c r="AU132" s="348"/>
    </row>
    <row r="133" spans="1:47" ht="12.75">
      <c r="A133" s="52" t="str">
        <f t="shared" si="0"/>
        <v xml:space="preserve">20) </v>
      </c>
      <c r="B133" s="142" t="s">
        <v>400</v>
      </c>
      <c r="C133" s="143"/>
      <c r="D133" s="143"/>
      <c r="E133" s="143"/>
      <c r="F133" s="36" t="s">
        <v>332</v>
      </c>
      <c r="G133" s="347"/>
      <c r="H133" s="347"/>
      <c r="I133" s="347"/>
      <c r="J133" s="347"/>
      <c r="K133" s="347"/>
      <c r="L133" s="347"/>
      <c r="M133" s="347"/>
      <c r="N133" s="347"/>
      <c r="O133" s="347"/>
      <c r="P133" s="347"/>
      <c r="Q133" s="347"/>
      <c r="R133" s="347"/>
      <c r="S133" s="347"/>
      <c r="T133" s="347"/>
      <c r="U133" s="347"/>
      <c r="V133" s="347"/>
      <c r="W133" s="347"/>
      <c r="X133" s="347"/>
      <c r="Y133" s="347"/>
      <c r="Z133" s="347"/>
      <c r="AA133" s="347"/>
      <c r="AB133" s="347"/>
      <c r="AC133" s="347"/>
      <c r="AD133" s="347"/>
      <c r="AE133" s="347"/>
      <c r="AF133" s="347"/>
      <c r="AG133" s="347"/>
      <c r="AH133" s="347"/>
      <c r="AI133" s="347"/>
      <c r="AJ133" s="347"/>
      <c r="AK133" s="347"/>
      <c r="AL133" s="347"/>
      <c r="AM133" s="347"/>
      <c r="AN133" s="347"/>
      <c r="AO133" s="347"/>
      <c r="AP133" s="347"/>
      <c r="AQ133" s="347"/>
      <c r="AR133" s="347"/>
      <c r="AS133" s="347"/>
      <c r="AT133" s="347"/>
      <c r="AU133" s="348"/>
    </row>
    <row r="134" spans="1:47" ht="12.75">
      <c r="A134" s="52" t="str">
        <f t="shared" si="0"/>
        <v xml:space="preserve">21) </v>
      </c>
      <c r="B134" s="142" t="s">
        <v>538</v>
      </c>
      <c r="C134" s="143"/>
      <c r="D134" s="143"/>
      <c r="E134" s="143"/>
      <c r="F134" s="36" t="s">
        <v>558</v>
      </c>
      <c r="G134" s="347"/>
      <c r="H134" s="347"/>
      <c r="I134" s="347"/>
      <c r="J134" s="347"/>
      <c r="K134" s="347"/>
      <c r="L134" s="347"/>
      <c r="M134" s="347"/>
      <c r="N134" s="347"/>
      <c r="O134" s="347"/>
      <c r="P134" s="347"/>
      <c r="Q134" s="347"/>
      <c r="R134" s="347"/>
      <c r="S134" s="347"/>
      <c r="T134" s="347"/>
      <c r="U134" s="347"/>
      <c r="V134" s="347"/>
      <c r="W134" s="347"/>
      <c r="X134" s="347"/>
      <c r="Y134" s="347"/>
      <c r="Z134" s="347"/>
      <c r="AA134" s="347"/>
      <c r="AB134" s="347"/>
      <c r="AC134" s="347"/>
      <c r="AD134" s="347"/>
      <c r="AE134" s="347"/>
      <c r="AF134" s="347"/>
      <c r="AG134" s="347"/>
      <c r="AH134" s="347"/>
      <c r="AI134" s="347"/>
      <c r="AJ134" s="347"/>
      <c r="AK134" s="347"/>
      <c r="AL134" s="347"/>
      <c r="AM134" s="347"/>
      <c r="AN134" s="347"/>
      <c r="AO134" s="347"/>
      <c r="AP134" s="347"/>
      <c r="AQ134" s="347"/>
      <c r="AR134" s="347"/>
      <c r="AS134" s="347"/>
      <c r="AT134" s="347"/>
      <c r="AU134" s="348"/>
    </row>
    <row r="135" spans="2:47" ht="12.75">
      <c r="B135" s="39" t="s">
        <v>401</v>
      </c>
      <c r="C135" s="71"/>
      <c r="D135" s="71"/>
      <c r="E135" s="71"/>
      <c r="F135" s="36" t="s">
        <v>559</v>
      </c>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8"/>
    </row>
    <row r="136" spans="1:47" ht="12.75">
      <c r="A136" s="52" t="str">
        <f aca="true" t="shared" si="1" ref="A136:A146">F136&amp;" "&amp;G136</f>
        <v xml:space="preserve">23) </v>
      </c>
      <c r="B136" s="70" t="s">
        <v>402</v>
      </c>
      <c r="C136" s="38"/>
      <c r="D136" s="38"/>
      <c r="E136" s="38"/>
      <c r="F136" s="36" t="s">
        <v>560</v>
      </c>
      <c r="G136" s="347"/>
      <c r="H136" s="347"/>
      <c r="I136" s="347"/>
      <c r="J136" s="347"/>
      <c r="K136" s="347"/>
      <c r="L136" s="347"/>
      <c r="M136" s="347"/>
      <c r="N136" s="347"/>
      <c r="O136" s="347"/>
      <c r="P136" s="347"/>
      <c r="Q136" s="347"/>
      <c r="R136" s="347"/>
      <c r="S136" s="347"/>
      <c r="T136" s="347"/>
      <c r="U136" s="347"/>
      <c r="V136" s="347"/>
      <c r="W136" s="347"/>
      <c r="X136" s="347"/>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8"/>
    </row>
    <row r="137" spans="1:47" ht="12.75">
      <c r="A137" s="52" t="str">
        <f t="shared" si="1"/>
        <v xml:space="preserve">24) </v>
      </c>
      <c r="B137" s="70" t="s">
        <v>403</v>
      </c>
      <c r="C137" s="38"/>
      <c r="D137" s="38"/>
      <c r="E137" s="38"/>
      <c r="F137" s="36" t="s">
        <v>561</v>
      </c>
      <c r="G137" s="347"/>
      <c r="H137" s="347"/>
      <c r="I137" s="347"/>
      <c r="J137" s="347"/>
      <c r="K137" s="347"/>
      <c r="L137" s="347"/>
      <c r="M137" s="347"/>
      <c r="N137" s="347"/>
      <c r="O137" s="347"/>
      <c r="P137" s="347"/>
      <c r="Q137" s="347"/>
      <c r="R137" s="347"/>
      <c r="S137" s="347"/>
      <c r="T137" s="347"/>
      <c r="U137" s="347"/>
      <c r="V137" s="347"/>
      <c r="W137" s="347"/>
      <c r="X137" s="347"/>
      <c r="Y137" s="347"/>
      <c r="Z137" s="347"/>
      <c r="AA137" s="347"/>
      <c r="AB137" s="347"/>
      <c r="AC137" s="347"/>
      <c r="AD137" s="347"/>
      <c r="AE137" s="347"/>
      <c r="AF137" s="347"/>
      <c r="AG137" s="347"/>
      <c r="AH137" s="347"/>
      <c r="AI137" s="347"/>
      <c r="AJ137" s="347"/>
      <c r="AK137" s="347"/>
      <c r="AL137" s="347"/>
      <c r="AM137" s="347"/>
      <c r="AN137" s="347"/>
      <c r="AO137" s="347"/>
      <c r="AP137" s="347"/>
      <c r="AQ137" s="347"/>
      <c r="AR137" s="347"/>
      <c r="AS137" s="347"/>
      <c r="AT137" s="347"/>
      <c r="AU137" s="348"/>
    </row>
    <row r="138" spans="1:47" ht="12.75">
      <c r="A138" s="52" t="str">
        <f t="shared" si="1"/>
        <v xml:space="preserve">25) </v>
      </c>
      <c r="B138" s="142" t="s">
        <v>572</v>
      </c>
      <c r="C138" s="143"/>
      <c r="D138" s="143"/>
      <c r="E138" s="143"/>
      <c r="F138" s="36" t="s">
        <v>562</v>
      </c>
      <c r="G138" s="347"/>
      <c r="H138" s="347"/>
      <c r="I138" s="347"/>
      <c r="J138" s="347"/>
      <c r="K138" s="347"/>
      <c r="L138" s="347"/>
      <c r="M138" s="347"/>
      <c r="N138" s="347"/>
      <c r="O138" s="347"/>
      <c r="P138" s="347"/>
      <c r="Q138" s="347"/>
      <c r="R138" s="347"/>
      <c r="S138" s="347"/>
      <c r="T138" s="347"/>
      <c r="U138" s="347"/>
      <c r="V138" s="347"/>
      <c r="W138" s="347"/>
      <c r="X138" s="347"/>
      <c r="Y138" s="347"/>
      <c r="Z138" s="347"/>
      <c r="AA138" s="347"/>
      <c r="AB138" s="347"/>
      <c r="AC138" s="347"/>
      <c r="AD138" s="347"/>
      <c r="AE138" s="347"/>
      <c r="AF138" s="347"/>
      <c r="AG138" s="347"/>
      <c r="AH138" s="347"/>
      <c r="AI138" s="347"/>
      <c r="AJ138" s="347"/>
      <c r="AK138" s="347"/>
      <c r="AL138" s="347"/>
      <c r="AM138" s="347"/>
      <c r="AN138" s="347"/>
      <c r="AO138" s="347"/>
      <c r="AP138" s="347"/>
      <c r="AQ138" s="347"/>
      <c r="AR138" s="347"/>
      <c r="AS138" s="347"/>
      <c r="AT138" s="347"/>
      <c r="AU138" s="348"/>
    </row>
    <row r="139" spans="1:47" ht="12.75">
      <c r="A139" s="52" t="str">
        <f t="shared" si="1"/>
        <v xml:space="preserve">26) </v>
      </c>
      <c r="B139" s="144" t="s">
        <v>573</v>
      </c>
      <c r="C139" s="145"/>
      <c r="D139" s="145"/>
      <c r="E139" s="145"/>
      <c r="F139" s="36" t="s">
        <v>563</v>
      </c>
      <c r="G139" s="347"/>
      <c r="H139" s="347"/>
      <c r="I139" s="347"/>
      <c r="J139" s="347"/>
      <c r="K139" s="347"/>
      <c r="L139" s="347"/>
      <c r="M139" s="347"/>
      <c r="N139" s="347"/>
      <c r="O139" s="347"/>
      <c r="P139" s="347"/>
      <c r="Q139" s="347"/>
      <c r="R139" s="347"/>
      <c r="S139" s="347"/>
      <c r="T139" s="347"/>
      <c r="U139" s="347"/>
      <c r="V139" s="347"/>
      <c r="W139" s="347"/>
      <c r="X139" s="347"/>
      <c r="Y139" s="347"/>
      <c r="Z139" s="347"/>
      <c r="AA139" s="347"/>
      <c r="AB139" s="347"/>
      <c r="AC139" s="347"/>
      <c r="AD139" s="347"/>
      <c r="AE139" s="347"/>
      <c r="AF139" s="347"/>
      <c r="AG139" s="347"/>
      <c r="AH139" s="347"/>
      <c r="AI139" s="347"/>
      <c r="AJ139" s="347"/>
      <c r="AK139" s="347"/>
      <c r="AL139" s="347"/>
      <c r="AM139" s="347"/>
      <c r="AN139" s="347"/>
      <c r="AO139" s="347"/>
      <c r="AP139" s="347"/>
      <c r="AQ139" s="347"/>
      <c r="AR139" s="347"/>
      <c r="AS139" s="347"/>
      <c r="AT139" s="347"/>
      <c r="AU139" s="348"/>
    </row>
    <row r="140" spans="1:47" ht="12.75">
      <c r="A140" s="52" t="str">
        <f t="shared" si="1"/>
        <v xml:space="preserve">27) </v>
      </c>
      <c r="B140" s="142" t="s">
        <v>545</v>
      </c>
      <c r="C140" s="143"/>
      <c r="D140" s="143"/>
      <c r="E140" s="143"/>
      <c r="F140" s="36" t="s">
        <v>564</v>
      </c>
      <c r="G140" s="347"/>
      <c r="H140" s="347"/>
      <c r="I140" s="347"/>
      <c r="J140" s="347"/>
      <c r="K140" s="347"/>
      <c r="L140" s="347"/>
      <c r="M140" s="347"/>
      <c r="N140" s="347"/>
      <c r="O140" s="347"/>
      <c r="P140" s="347"/>
      <c r="Q140" s="347"/>
      <c r="R140" s="347"/>
      <c r="S140" s="347"/>
      <c r="T140" s="347"/>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8"/>
    </row>
    <row r="141" spans="1:47" ht="12.75">
      <c r="A141" s="52" t="str">
        <f t="shared" si="1"/>
        <v xml:space="preserve">28) </v>
      </c>
      <c r="B141" s="142" t="s">
        <v>544</v>
      </c>
      <c r="C141" s="143"/>
      <c r="D141" s="143"/>
      <c r="E141" s="143"/>
      <c r="F141" s="36" t="s">
        <v>565</v>
      </c>
      <c r="G141" s="347"/>
      <c r="H141" s="347"/>
      <c r="I141" s="347"/>
      <c r="J141" s="347"/>
      <c r="K141" s="347"/>
      <c r="L141" s="347"/>
      <c r="M141" s="347"/>
      <c r="N141" s="347"/>
      <c r="O141" s="347"/>
      <c r="P141" s="347"/>
      <c r="Q141" s="347"/>
      <c r="R141" s="347"/>
      <c r="S141" s="347"/>
      <c r="T141" s="347"/>
      <c r="U141" s="347"/>
      <c r="V141" s="347"/>
      <c r="W141" s="347"/>
      <c r="X141" s="347"/>
      <c r="Y141" s="347"/>
      <c r="Z141" s="347"/>
      <c r="AA141" s="347"/>
      <c r="AB141" s="347"/>
      <c r="AC141" s="347"/>
      <c r="AD141" s="347"/>
      <c r="AE141" s="347"/>
      <c r="AF141" s="347"/>
      <c r="AG141" s="347"/>
      <c r="AH141" s="347"/>
      <c r="AI141" s="347"/>
      <c r="AJ141" s="347"/>
      <c r="AK141" s="347"/>
      <c r="AL141" s="347"/>
      <c r="AM141" s="347"/>
      <c r="AN141" s="347"/>
      <c r="AO141" s="347"/>
      <c r="AP141" s="347"/>
      <c r="AQ141" s="347"/>
      <c r="AR141" s="347"/>
      <c r="AS141" s="347"/>
      <c r="AT141" s="347"/>
      <c r="AU141" s="348"/>
    </row>
    <row r="142" spans="1:47" ht="12.75">
      <c r="A142" s="52" t="str">
        <f t="shared" si="1"/>
        <v xml:space="preserve">29) </v>
      </c>
      <c r="B142" s="144" t="s">
        <v>539</v>
      </c>
      <c r="C142" s="145"/>
      <c r="D142" s="145"/>
      <c r="E142" s="145"/>
      <c r="F142" s="36" t="s">
        <v>566</v>
      </c>
      <c r="G142" s="347"/>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c r="AK142" s="347"/>
      <c r="AL142" s="347"/>
      <c r="AM142" s="347"/>
      <c r="AN142" s="347"/>
      <c r="AO142" s="347"/>
      <c r="AP142" s="347"/>
      <c r="AQ142" s="347"/>
      <c r="AR142" s="347"/>
      <c r="AS142" s="347"/>
      <c r="AT142" s="347"/>
      <c r="AU142" s="348"/>
    </row>
    <row r="143" spans="1:47" ht="12.75">
      <c r="A143" s="52" t="str">
        <f t="shared" si="1"/>
        <v xml:space="preserve">30) </v>
      </c>
      <c r="B143" s="65" t="s">
        <v>311</v>
      </c>
      <c r="C143" s="64"/>
      <c r="D143" s="64"/>
      <c r="E143" s="64"/>
      <c r="F143" s="36" t="s">
        <v>578</v>
      </c>
      <c r="G143" s="347"/>
      <c r="H143" s="347"/>
      <c r="I143" s="347"/>
      <c r="J143" s="347"/>
      <c r="K143" s="347"/>
      <c r="L143" s="347"/>
      <c r="M143" s="347"/>
      <c r="N143" s="347"/>
      <c r="O143" s="347"/>
      <c r="P143" s="347"/>
      <c r="Q143" s="347"/>
      <c r="R143" s="347"/>
      <c r="S143" s="347"/>
      <c r="T143" s="347"/>
      <c r="U143" s="347"/>
      <c r="V143" s="347"/>
      <c r="W143" s="347"/>
      <c r="X143" s="347"/>
      <c r="Y143" s="347"/>
      <c r="Z143" s="347"/>
      <c r="AA143" s="347"/>
      <c r="AB143" s="347"/>
      <c r="AC143" s="347"/>
      <c r="AD143" s="347"/>
      <c r="AE143" s="347"/>
      <c r="AF143" s="347"/>
      <c r="AG143" s="347"/>
      <c r="AH143" s="347"/>
      <c r="AI143" s="347"/>
      <c r="AJ143" s="347"/>
      <c r="AK143" s="347"/>
      <c r="AL143" s="347"/>
      <c r="AM143" s="347"/>
      <c r="AN143" s="347"/>
      <c r="AO143" s="347"/>
      <c r="AP143" s="347"/>
      <c r="AQ143" s="347"/>
      <c r="AR143" s="347"/>
      <c r="AS143" s="347"/>
      <c r="AT143" s="347"/>
      <c r="AU143" s="348"/>
    </row>
    <row r="144" spans="1:47" ht="12.75">
      <c r="A144" s="181" t="str">
        <f t="shared" si="1"/>
        <v xml:space="preserve">31) </v>
      </c>
      <c r="B144" s="180"/>
      <c r="C144" s="180"/>
      <c r="D144" s="180"/>
      <c r="E144" s="180"/>
      <c r="F144" s="36" t="s">
        <v>567</v>
      </c>
      <c r="G144" s="347"/>
      <c r="H144" s="347"/>
      <c r="I144" s="347"/>
      <c r="J144" s="347"/>
      <c r="K144" s="347"/>
      <c r="L144" s="347"/>
      <c r="M144" s="347"/>
      <c r="N144" s="347"/>
      <c r="O144" s="347"/>
      <c r="P144" s="347"/>
      <c r="Q144" s="347"/>
      <c r="R144" s="347"/>
      <c r="S144" s="347"/>
      <c r="T144" s="347"/>
      <c r="U144" s="347"/>
      <c r="V144" s="347"/>
      <c r="W144" s="347"/>
      <c r="X144" s="347"/>
      <c r="Y144" s="347"/>
      <c r="Z144" s="347"/>
      <c r="AA144" s="347"/>
      <c r="AB144" s="347"/>
      <c r="AC144" s="347"/>
      <c r="AD144" s="347"/>
      <c r="AE144" s="347"/>
      <c r="AF144" s="347"/>
      <c r="AG144" s="347"/>
      <c r="AH144" s="347"/>
      <c r="AI144" s="347"/>
      <c r="AJ144" s="347"/>
      <c r="AK144" s="347"/>
      <c r="AL144" s="347"/>
      <c r="AM144" s="347"/>
      <c r="AN144" s="347"/>
      <c r="AO144" s="347"/>
      <c r="AP144" s="347"/>
      <c r="AQ144" s="347"/>
      <c r="AR144" s="347"/>
      <c r="AS144" s="347"/>
      <c r="AT144" s="347"/>
      <c r="AU144" s="348"/>
    </row>
    <row r="145" spans="1:47" ht="12.75">
      <c r="A145" s="181" t="str">
        <f t="shared" si="1"/>
        <v xml:space="preserve">32) </v>
      </c>
      <c r="B145" s="177"/>
      <c r="C145" s="177"/>
      <c r="D145" s="177"/>
      <c r="E145" s="177"/>
      <c r="F145" s="36" t="s">
        <v>568</v>
      </c>
      <c r="G145" s="347"/>
      <c r="H145" s="347"/>
      <c r="I145" s="347"/>
      <c r="J145" s="347"/>
      <c r="K145" s="347"/>
      <c r="L145" s="347"/>
      <c r="M145" s="347"/>
      <c r="N145" s="347"/>
      <c r="O145" s="347"/>
      <c r="P145" s="347"/>
      <c r="Q145" s="347"/>
      <c r="R145" s="347"/>
      <c r="S145" s="347"/>
      <c r="T145" s="347"/>
      <c r="U145" s="347"/>
      <c r="V145" s="347"/>
      <c r="W145" s="347"/>
      <c r="X145" s="347"/>
      <c r="Y145" s="347"/>
      <c r="Z145" s="347"/>
      <c r="AA145" s="347"/>
      <c r="AB145" s="347"/>
      <c r="AC145" s="347"/>
      <c r="AD145" s="347"/>
      <c r="AE145" s="347"/>
      <c r="AF145" s="347"/>
      <c r="AG145" s="347"/>
      <c r="AH145" s="347"/>
      <c r="AI145" s="347"/>
      <c r="AJ145" s="347"/>
      <c r="AK145" s="347"/>
      <c r="AL145" s="347"/>
      <c r="AM145" s="347"/>
      <c r="AN145" s="347"/>
      <c r="AO145" s="347"/>
      <c r="AP145" s="347"/>
      <c r="AQ145" s="347"/>
      <c r="AR145" s="347"/>
      <c r="AS145" s="347"/>
      <c r="AT145" s="347"/>
      <c r="AU145" s="348"/>
    </row>
    <row r="146" spans="1:47" ht="12.75">
      <c r="A146" s="181" t="str">
        <f t="shared" si="1"/>
        <v xml:space="preserve">33) </v>
      </c>
      <c r="B146" s="177"/>
      <c r="C146" s="177"/>
      <c r="D146" s="177"/>
      <c r="E146" s="177"/>
      <c r="F146" s="36" t="s">
        <v>569</v>
      </c>
      <c r="G146" s="347"/>
      <c r="H146" s="347"/>
      <c r="I146" s="347"/>
      <c r="J146" s="347"/>
      <c r="K146" s="347"/>
      <c r="L146" s="347"/>
      <c r="M146" s="347"/>
      <c r="N146" s="347"/>
      <c r="O146" s="347"/>
      <c r="P146" s="347"/>
      <c r="Q146" s="347"/>
      <c r="R146" s="347"/>
      <c r="S146" s="347"/>
      <c r="T146" s="347"/>
      <c r="U146" s="347"/>
      <c r="V146" s="347"/>
      <c r="W146" s="347"/>
      <c r="X146" s="347"/>
      <c r="Y146" s="347"/>
      <c r="Z146" s="347"/>
      <c r="AA146" s="347"/>
      <c r="AB146" s="347"/>
      <c r="AC146" s="347"/>
      <c r="AD146" s="347"/>
      <c r="AE146" s="347"/>
      <c r="AF146" s="347"/>
      <c r="AG146" s="347"/>
      <c r="AH146" s="347"/>
      <c r="AI146" s="347"/>
      <c r="AJ146" s="347"/>
      <c r="AK146" s="347"/>
      <c r="AL146" s="347"/>
      <c r="AM146" s="347"/>
      <c r="AN146" s="347"/>
      <c r="AO146" s="347"/>
      <c r="AP146" s="347"/>
      <c r="AQ146" s="347"/>
      <c r="AR146" s="347"/>
      <c r="AS146" s="347"/>
      <c r="AT146" s="347"/>
      <c r="AU146" s="348"/>
    </row>
    <row r="147" spans="1:47" ht="12.75">
      <c r="A147" s="52" t="str">
        <f>F148&amp;" "&amp;G148</f>
        <v xml:space="preserve">35) </v>
      </c>
      <c r="B147" s="274" t="s">
        <v>118</v>
      </c>
      <c r="C147" s="274"/>
      <c r="D147" s="274"/>
      <c r="E147" s="274"/>
      <c r="F147" s="36" t="s">
        <v>570</v>
      </c>
      <c r="G147" s="347"/>
      <c r="H147" s="347"/>
      <c r="I147" s="347"/>
      <c r="J147" s="347"/>
      <c r="K147" s="347"/>
      <c r="L147" s="347"/>
      <c r="M147" s="347"/>
      <c r="N147" s="347"/>
      <c r="O147" s="347"/>
      <c r="P147" s="347"/>
      <c r="Q147" s="347"/>
      <c r="R147" s="347"/>
      <c r="S147" s="347"/>
      <c r="T147" s="347"/>
      <c r="U147" s="347"/>
      <c r="V147" s="347"/>
      <c r="W147" s="347"/>
      <c r="X147" s="347"/>
      <c r="Y147" s="347"/>
      <c r="Z147" s="347"/>
      <c r="AA147" s="347"/>
      <c r="AB147" s="347"/>
      <c r="AC147" s="347"/>
      <c r="AD147" s="347"/>
      <c r="AE147" s="347"/>
      <c r="AF147" s="347"/>
      <c r="AG147" s="347"/>
      <c r="AH147" s="347"/>
      <c r="AI147" s="347"/>
      <c r="AJ147" s="347"/>
      <c r="AK147" s="347"/>
      <c r="AL147" s="347"/>
      <c r="AM147" s="347"/>
      <c r="AN147" s="347"/>
      <c r="AO147" s="347"/>
      <c r="AP147" s="347"/>
      <c r="AQ147" s="347"/>
      <c r="AR147" s="347"/>
      <c r="AS147" s="347"/>
      <c r="AT147" s="347"/>
      <c r="AU147" s="348"/>
    </row>
    <row r="148" spans="2:47" ht="13.5" thickBot="1">
      <c r="B148" s="275"/>
      <c r="C148" s="275"/>
      <c r="D148" s="275"/>
      <c r="E148" s="275"/>
      <c r="F148" s="182" t="s">
        <v>571</v>
      </c>
      <c r="G148" s="356"/>
      <c r="H148" s="356"/>
      <c r="I148" s="356"/>
      <c r="J148" s="356"/>
      <c r="K148" s="356"/>
      <c r="L148" s="356"/>
      <c r="M148" s="356"/>
      <c r="N148" s="356"/>
      <c r="O148" s="356"/>
      <c r="P148" s="356"/>
      <c r="Q148" s="356"/>
      <c r="R148" s="356"/>
      <c r="S148" s="356"/>
      <c r="T148" s="356"/>
      <c r="U148" s="356"/>
      <c r="V148" s="356"/>
      <c r="W148" s="356"/>
      <c r="X148" s="356"/>
      <c r="Y148" s="356"/>
      <c r="Z148" s="356"/>
      <c r="AA148" s="356"/>
      <c r="AB148" s="356"/>
      <c r="AC148" s="356"/>
      <c r="AD148" s="356"/>
      <c r="AE148" s="356"/>
      <c r="AF148" s="356"/>
      <c r="AG148" s="356"/>
      <c r="AH148" s="356"/>
      <c r="AI148" s="356"/>
      <c r="AJ148" s="356"/>
      <c r="AK148" s="356"/>
      <c r="AL148" s="356"/>
      <c r="AM148" s="356"/>
      <c r="AN148" s="356"/>
      <c r="AO148" s="356"/>
      <c r="AP148" s="356"/>
      <c r="AQ148" s="356"/>
      <c r="AR148" s="356"/>
      <c r="AS148" s="356"/>
      <c r="AT148" s="356"/>
      <c r="AU148" s="357"/>
    </row>
    <row r="149" spans="6:45" ht="12.75">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row>
  </sheetData>
  <sheetProtection sheet="1" objects="1" scenarios="1"/>
  <mergeCells count="185">
    <mergeCell ref="G148:AU148"/>
    <mergeCell ref="G143:AU143"/>
    <mergeCell ref="G137:AU137"/>
    <mergeCell ref="G138:AU138"/>
    <mergeCell ref="G139:AU139"/>
    <mergeCell ref="G140:AU140"/>
    <mergeCell ref="G141:AU141"/>
    <mergeCell ref="G142:AU142"/>
    <mergeCell ref="G129:AU129"/>
    <mergeCell ref="G130:AU130"/>
    <mergeCell ref="G131:AU131"/>
    <mergeCell ref="G132:AU132"/>
    <mergeCell ref="G133:AU133"/>
    <mergeCell ref="G136:AU136"/>
    <mergeCell ref="G134:AU134"/>
    <mergeCell ref="G135:AU135"/>
    <mergeCell ref="G144:AU144"/>
    <mergeCell ref="G145:AU145"/>
    <mergeCell ref="G146:AU146"/>
    <mergeCell ref="G147:AU147"/>
    <mergeCell ref="G125:AU125"/>
    <mergeCell ref="G126:AU126"/>
    <mergeCell ref="G127:AU127"/>
    <mergeCell ref="G128:AU128"/>
    <mergeCell ref="B121:E121"/>
    <mergeCell ref="G121:AU121"/>
    <mergeCell ref="B122:E122"/>
    <mergeCell ref="G122:AU122"/>
    <mergeCell ref="G123:AU123"/>
    <mergeCell ref="G124:AU124"/>
    <mergeCell ref="B124:E124"/>
    <mergeCell ref="B118:E118"/>
    <mergeCell ref="G118:AU118"/>
    <mergeCell ref="B119:E119"/>
    <mergeCell ref="G119:AU119"/>
    <mergeCell ref="B120:E120"/>
    <mergeCell ref="G120:AU120"/>
    <mergeCell ref="B115:E115"/>
    <mergeCell ref="G115:AU115"/>
    <mergeCell ref="B116:E116"/>
    <mergeCell ref="G116:AU116"/>
    <mergeCell ref="B117:E117"/>
    <mergeCell ref="G117:AU117"/>
    <mergeCell ref="B112:E112"/>
    <mergeCell ref="G112:AU112"/>
    <mergeCell ref="B113:E113"/>
    <mergeCell ref="B114:E114"/>
    <mergeCell ref="B109:E109"/>
    <mergeCell ref="G109:AU109"/>
    <mergeCell ref="B110:E110"/>
    <mergeCell ref="G110:AU110"/>
    <mergeCell ref="B111:E111"/>
    <mergeCell ref="G111:AU111"/>
    <mergeCell ref="G114:AU114"/>
    <mergeCell ref="G113:AU113"/>
    <mergeCell ref="D104:E104"/>
    <mergeCell ref="D105:E105"/>
    <mergeCell ref="D106:E106"/>
    <mergeCell ref="D107:E107"/>
    <mergeCell ref="B108:E108"/>
    <mergeCell ref="G108:AU108"/>
    <mergeCell ref="D98:E98"/>
    <mergeCell ref="D99:E99"/>
    <mergeCell ref="D100:E100"/>
    <mergeCell ref="D101:E101"/>
    <mergeCell ref="D102:E102"/>
    <mergeCell ref="D103:E103"/>
    <mergeCell ref="D92:E92"/>
    <mergeCell ref="D93:E93"/>
    <mergeCell ref="D94:E94"/>
    <mergeCell ref="B95:E95"/>
    <mergeCell ref="D96:E96"/>
    <mergeCell ref="D97:E97"/>
    <mergeCell ref="D86:E86"/>
    <mergeCell ref="D87:E87"/>
    <mergeCell ref="D88:E88"/>
    <mergeCell ref="D89:E89"/>
    <mergeCell ref="D90:E90"/>
    <mergeCell ref="B91:E91"/>
    <mergeCell ref="D80:E80"/>
    <mergeCell ref="D81:E81"/>
    <mergeCell ref="D82:E82"/>
    <mergeCell ref="D83:E83"/>
    <mergeCell ref="D84:E84"/>
    <mergeCell ref="D85:E85"/>
    <mergeCell ref="D74:E74"/>
    <mergeCell ref="D75:E75"/>
    <mergeCell ref="D76:E76"/>
    <mergeCell ref="D77:E77"/>
    <mergeCell ref="D78:E78"/>
    <mergeCell ref="D79:E79"/>
    <mergeCell ref="D68:E68"/>
    <mergeCell ref="D69:E69"/>
    <mergeCell ref="D70:E70"/>
    <mergeCell ref="D71:E71"/>
    <mergeCell ref="D72:E72"/>
    <mergeCell ref="D73:E73"/>
    <mergeCell ref="D62:E62"/>
    <mergeCell ref="D63:E63"/>
    <mergeCell ref="D64:E64"/>
    <mergeCell ref="D65:E65"/>
    <mergeCell ref="D66:E66"/>
    <mergeCell ref="D67:E67"/>
    <mergeCell ref="D56:E56"/>
    <mergeCell ref="D57:E57"/>
    <mergeCell ref="D58:E58"/>
    <mergeCell ref="D59:E59"/>
    <mergeCell ref="D60:E60"/>
    <mergeCell ref="D61:E61"/>
    <mergeCell ref="D50:E50"/>
    <mergeCell ref="D51:E51"/>
    <mergeCell ref="D52:E52"/>
    <mergeCell ref="D53:E53"/>
    <mergeCell ref="D54:E54"/>
    <mergeCell ref="D55:E55"/>
    <mergeCell ref="D44:E44"/>
    <mergeCell ref="D45:E45"/>
    <mergeCell ref="D46:E46"/>
    <mergeCell ref="D47:E47"/>
    <mergeCell ref="D48:E48"/>
    <mergeCell ref="D49:E49"/>
    <mergeCell ref="D38:E38"/>
    <mergeCell ref="D39:E39"/>
    <mergeCell ref="D40:E40"/>
    <mergeCell ref="D41:E41"/>
    <mergeCell ref="D42:E42"/>
    <mergeCell ref="D43:E43"/>
    <mergeCell ref="D35:E35"/>
    <mergeCell ref="D36:E36"/>
    <mergeCell ref="D37:E37"/>
    <mergeCell ref="D26:E26"/>
    <mergeCell ref="D27:E27"/>
    <mergeCell ref="D28:E28"/>
    <mergeCell ref="D29:E29"/>
    <mergeCell ref="D30:E30"/>
    <mergeCell ref="D31:E31"/>
    <mergeCell ref="D34:E34"/>
    <mergeCell ref="AT3:AU3"/>
    <mergeCell ref="B4:E4"/>
    <mergeCell ref="B5:C5"/>
    <mergeCell ref="D5:E5"/>
    <mergeCell ref="D6:E6"/>
    <mergeCell ref="D7:E7"/>
    <mergeCell ref="AB1:AC3"/>
    <mergeCell ref="AD1:AE3"/>
    <mergeCell ref="AF1:AG3"/>
    <mergeCell ref="AH1:AI3"/>
    <mergeCell ref="AJ1:AK3"/>
    <mergeCell ref="B2:C2"/>
    <mergeCell ref="B3:C3"/>
    <mergeCell ref="D3:E3"/>
    <mergeCell ref="P1:Q3"/>
    <mergeCell ref="R1:S3"/>
    <mergeCell ref="T1:U3"/>
    <mergeCell ref="V1:W3"/>
    <mergeCell ref="X1:Y3"/>
    <mergeCell ref="Z1:AA3"/>
    <mergeCell ref="B1:C1"/>
    <mergeCell ref="F1:G3"/>
    <mergeCell ref="H1:I3"/>
    <mergeCell ref="J1:K3"/>
    <mergeCell ref="B147:E148"/>
    <mergeCell ref="L1:M3"/>
    <mergeCell ref="N1:O3"/>
    <mergeCell ref="D8:E8"/>
    <mergeCell ref="D9:E9"/>
    <mergeCell ref="D10:E10"/>
    <mergeCell ref="D11:E11"/>
    <mergeCell ref="B123:E123"/>
    <mergeCell ref="D12:E12"/>
    <mergeCell ref="D13:E13"/>
    <mergeCell ref="D20:E20"/>
    <mergeCell ref="D21:E21"/>
    <mergeCell ref="D22:E22"/>
    <mergeCell ref="D23:E23"/>
    <mergeCell ref="D24:E24"/>
    <mergeCell ref="D25:E25"/>
    <mergeCell ref="D14:E14"/>
    <mergeCell ref="D15:E15"/>
    <mergeCell ref="D16:E16"/>
    <mergeCell ref="D17:E17"/>
    <mergeCell ref="D18:E18"/>
    <mergeCell ref="D19:E19"/>
    <mergeCell ref="D32:E32"/>
    <mergeCell ref="D33:E33"/>
  </mergeCells>
  <dataValidations count="4">
    <dataValidation type="textLength" allowBlank="1" showInputMessage="1" showErrorMessage="1" prompt="Please select your country in worksheet &quot;Intro&quot; (for all pollutant sheets)" sqref="D1">
      <formula1>2</formula1>
      <formula2>2</formula2>
    </dataValidation>
    <dataValidation allowBlank="1" showErrorMessage="1" sqref="E1"/>
    <dataValidation type="custom" allowBlank="1" showInputMessage="1" showErrorMessage="1" errorTitle="Wrong data input" error="Data entry is limited to positive values or zero._x000d__x000a_: symbol can be used for not available data." sqref="F5:F104 F106:F107 AT5:AT104 AT106:AT107 AP5:AP104 AP106:AP107 AN5:AN104 AN106:AN107 AL5:AL104 AL106:AL107 AJ5:AJ104 AJ106:AJ107 AH5:AH104 AH106:AH107 AF5:AF104 AF106:AF107 AD5:AD104 AD106:AD107 AB5:AB104 AB106:AB107 Z5:Z104 Z106:Z107 X5:X104 X106:X107 V5:V104 V106:V107 T5:T104 T106:T107 R5:R104 R106:R107 P5:P104 P106:P107 N5:N104 N106:N107 L5:L104 L106:L107 J5:J104 J106:J107 H5:H104 H106:H107 AR5:AR104 AR106:AR107">
      <formula1>OR(AND(ISNUMBER(F5),F5&gt;=0),F5=":")</formula1>
    </dataValidation>
    <dataValidation type="custom" allowBlank="1" showInputMessage="1" showErrorMessage="1" errorTitle="Wrong data input" error="Data entry is limited to numbers._x000d__x000a_: symbol can be used for not available data." sqref="F105 AT105 AP105 AN105 AL105 AJ105 AH105 AF105 AD105 AB105 Z105 X105 V105 T105 R105 P105 N105 L105 J105 H105 AR105">
      <formula1>OR(ISNUMBER(F105),F105=":")</formula1>
    </dataValidation>
  </dataValidations>
  <printOptions gridLines="1" headings="1"/>
  <pageMargins left="0.2" right="0.393700787401575" top="0.17" bottom="0.47" header="0" footer="0"/>
  <pageSetup fitToHeight="3" horizontalDpi="600" verticalDpi="600" orientation="portrait" pageOrder="overThenDown" paperSize="9" scale="60" r:id="rId3"/>
  <headerFooter alignWithMargins="0">
    <oddFooter>&amp;L&amp;A&amp;C&amp;P&amp;R&amp;F</oddFooter>
  </headerFooter>
  <rowBreaks count="1" manualBreakCount="1">
    <brk id="94" min="1" max="16383" man="1"/>
  </rowBreaks>
  <legacyDrawing r:id="rId2"/>
</worksheet>
</file>

<file path=xl/worksheets/sheet3.xml><?xml version="1.0" encoding="utf-8"?>
<worksheet xmlns="http://schemas.openxmlformats.org/spreadsheetml/2006/main" xmlns:r="http://schemas.openxmlformats.org/officeDocument/2006/relationships">
  <sheetPr>
    <tabColor rgb="FF92D050"/>
  </sheetPr>
  <dimension ref="A2:T102"/>
  <sheetViews>
    <sheetView showGridLines="0" tabSelected="1"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9" width="14.7109375" style="13" customWidth="1"/>
    <col min="10" max="10" width="13.140625" style="13" customWidth="1"/>
    <col min="11" max="12" width="14.7109375" style="13" customWidth="1"/>
    <col min="13" max="14" width="13.57421875" style="13" customWidth="1"/>
    <col min="15" max="15" width="6.421875" style="13" customWidth="1" collapsed="1"/>
    <col min="16" max="16" width="3.7109375" style="13" customWidth="1"/>
    <col min="17" max="17" width="63.8515625" style="13" customWidth="1"/>
    <col min="18" max="18" width="14.57421875" style="13" customWidth="1"/>
    <col min="19" max="16384" width="9.140625" style="13" customWidth="1"/>
  </cols>
  <sheetData>
    <row r="2" spans="3:20" ht="20.25" customHeight="1">
      <c r="C2" s="245" t="s">
        <v>681</v>
      </c>
      <c r="D2" s="246"/>
      <c r="E2" s="246"/>
      <c r="F2" s="246"/>
      <c r="G2" s="247"/>
      <c r="H2" s="247"/>
      <c r="I2" s="247"/>
      <c r="J2" s="247"/>
      <c r="K2" s="247"/>
      <c r="L2" s="247"/>
      <c r="M2" s="247"/>
      <c r="N2" s="247"/>
      <c r="O2" s="248"/>
      <c r="P2" s="248"/>
      <c r="Q2" s="69"/>
      <c r="R2" s="249"/>
      <c r="S2" s="69"/>
      <c r="T2" s="69"/>
    </row>
    <row r="3" spans="1:18" ht="27.75" customHeight="1">
      <c r="A3" s="53" t="s">
        <v>555</v>
      </c>
      <c r="B3" s="198"/>
      <c r="C3" s="213" t="s">
        <v>682</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664</v>
      </c>
      <c r="H5" s="363"/>
      <c r="I5" s="363"/>
      <c r="J5" s="363"/>
      <c r="K5" s="363"/>
      <c r="L5" s="363"/>
      <c r="M5" s="363"/>
      <c r="N5" s="240"/>
      <c r="O5" s="197"/>
      <c r="P5" s="197"/>
      <c r="Q5" s="197"/>
      <c r="R5" s="197"/>
    </row>
    <row r="6" spans="1:18" s="19" customFormat="1" ht="20.25" customHeight="1">
      <c r="A6" s="207"/>
      <c r="B6" s="208"/>
      <c r="C6" s="209"/>
      <c r="D6" s="209"/>
      <c r="E6" s="209"/>
      <c r="F6" s="209"/>
      <c r="G6" s="364" t="s">
        <v>665</v>
      </c>
      <c r="H6" s="364"/>
      <c r="I6" s="364"/>
      <c r="J6" s="364"/>
      <c r="K6" s="364"/>
      <c r="L6" s="364"/>
      <c r="M6" s="364"/>
      <c r="N6" s="192"/>
      <c r="O6" s="209"/>
      <c r="P6" s="209"/>
      <c r="Q6" s="209"/>
      <c r="R6" s="209"/>
    </row>
    <row r="7" spans="1:19" s="17" customFormat="1" ht="20.1" customHeight="1">
      <c r="A7" s="55" t="str">
        <f>Parameters!R4</f>
        <v>TOTAL</v>
      </c>
      <c r="B7" s="200"/>
      <c r="C7" s="360" t="s">
        <v>22</v>
      </c>
      <c r="D7" s="361"/>
      <c r="E7" s="362" t="s">
        <v>669</v>
      </c>
      <c r="F7" s="362"/>
      <c r="G7" s="185">
        <v>287560.0441357973</v>
      </c>
      <c r="H7" s="185">
        <v>273194.0503176989</v>
      </c>
      <c r="I7" s="185">
        <v>286382.11966657155</v>
      </c>
      <c r="J7" s="185">
        <v>290900.77134972165</v>
      </c>
      <c r="K7" s="185">
        <v>283119.9745261712</v>
      </c>
      <c r="L7" s="185">
        <v>279432.1953471365</v>
      </c>
      <c r="M7" s="185">
        <v>271292.7837003691</v>
      </c>
      <c r="N7" s="193">
        <v>274552.781453224</v>
      </c>
      <c r="O7" s="389" t="s">
        <v>22</v>
      </c>
      <c r="P7" s="370"/>
      <c r="Q7" s="371" t="s">
        <v>339</v>
      </c>
      <c r="R7" s="370"/>
      <c r="S7" s="217"/>
    </row>
    <row r="8" spans="1:19" s="17" customFormat="1" ht="20.25" customHeight="1">
      <c r="A8" s="56" t="str">
        <f>Parameters!R5</f>
        <v>A</v>
      </c>
      <c r="B8" s="201"/>
      <c r="C8" s="233" t="s">
        <v>51</v>
      </c>
      <c r="D8" s="234"/>
      <c r="E8" s="362" t="s">
        <v>612</v>
      </c>
      <c r="F8" s="362"/>
      <c r="G8" s="185">
        <v>15308.578759096348</v>
      </c>
      <c r="H8" s="185">
        <v>15315.964882705652</v>
      </c>
      <c r="I8" s="185">
        <v>16207.39882066563</v>
      </c>
      <c r="J8" s="185">
        <v>15815.31102368261</v>
      </c>
      <c r="K8" s="185">
        <v>15697.88293999586</v>
      </c>
      <c r="L8" s="185">
        <v>15056.937309990224</v>
      </c>
      <c r="M8" s="185">
        <v>14691.75758737122</v>
      </c>
      <c r="N8" s="193">
        <v>14222.00786768166</v>
      </c>
      <c r="O8" s="226" t="s">
        <v>51</v>
      </c>
      <c r="P8" s="227"/>
      <c r="Q8" s="372" t="s">
        <v>50</v>
      </c>
      <c r="R8" s="372" t="s">
        <v>50</v>
      </c>
      <c r="S8" s="217"/>
    </row>
    <row r="9" spans="1:19" s="18" customFormat="1" ht="15" customHeight="1">
      <c r="A9" s="57" t="str">
        <f>Parameters!R6</f>
        <v>A01</v>
      </c>
      <c r="B9" s="202"/>
      <c r="C9" s="235" t="s">
        <v>121</v>
      </c>
      <c r="D9" s="235"/>
      <c r="E9" s="365" t="s">
        <v>709</v>
      </c>
      <c r="F9" s="365"/>
      <c r="G9" s="184">
        <v>14693.2903180878</v>
      </c>
      <c r="H9" s="184">
        <v>14573.519854203794</v>
      </c>
      <c r="I9" s="184">
        <v>15582.016332054365</v>
      </c>
      <c r="J9" s="184">
        <v>15173.340246489985</v>
      </c>
      <c r="K9" s="184">
        <v>15049.462742063819</v>
      </c>
      <c r="L9" s="184">
        <v>14398.78020621785</v>
      </c>
      <c r="M9" s="184">
        <v>14067.864168780037</v>
      </c>
      <c r="N9" s="194">
        <v>13586.919604824212</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350.2647678661377</v>
      </c>
      <c r="H10" s="184">
        <v>350.90013474407425</v>
      </c>
      <c r="I10" s="184">
        <v>307.4181138556193</v>
      </c>
      <c r="J10" s="184">
        <v>309.1447753492751</v>
      </c>
      <c r="K10" s="184">
        <v>312.18338571753026</v>
      </c>
      <c r="L10" s="184">
        <v>298.2974464874667</v>
      </c>
      <c r="M10" s="184">
        <v>295.4359787172157</v>
      </c>
      <c r="N10" s="194">
        <v>288.61181839612505</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265.02367314240865</v>
      </c>
      <c r="H11" s="184">
        <v>391.5448937577858</v>
      </c>
      <c r="I11" s="184">
        <v>317.96437475564653</v>
      </c>
      <c r="J11" s="184">
        <v>332.82600184334933</v>
      </c>
      <c r="K11" s="184">
        <v>336.23681221450806</v>
      </c>
      <c r="L11" s="184">
        <v>359.85965728490675</v>
      </c>
      <c r="M11" s="184">
        <v>328.4574398739653</v>
      </c>
      <c r="N11" s="194">
        <v>346.4764444613223</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2268.5212617518823</v>
      </c>
      <c r="H12" s="185">
        <v>1704.5274305986984</v>
      </c>
      <c r="I12" s="185">
        <v>1458.8623206693921</v>
      </c>
      <c r="J12" s="185">
        <v>1604.873167681359</v>
      </c>
      <c r="K12" s="185">
        <v>1423.8777069357448</v>
      </c>
      <c r="L12" s="185">
        <v>1475.3190813541403</v>
      </c>
      <c r="M12" s="185">
        <v>1507.159379632204</v>
      </c>
      <c r="N12" s="193">
        <v>2330.3617802361878</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63840.7558743527</v>
      </c>
      <c r="H13" s="185">
        <v>55167.62936022809</v>
      </c>
      <c r="I13" s="185">
        <v>59832.745919703724</v>
      </c>
      <c r="J13" s="185">
        <v>63408.60872437125</v>
      </c>
      <c r="K13" s="185">
        <v>62306.65273049513</v>
      </c>
      <c r="L13" s="185">
        <v>60803.14539897539</v>
      </c>
      <c r="M13" s="185">
        <v>60988.350273888085</v>
      </c>
      <c r="N13" s="193">
        <v>60135.548558952694</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5205.791974401676</v>
      </c>
      <c r="H14" s="238">
        <v>4929.940100600109</v>
      </c>
      <c r="I14" s="238">
        <v>4910.306963596476</v>
      </c>
      <c r="J14" s="238">
        <v>4778.260228676454</v>
      </c>
      <c r="K14" s="238">
        <v>5037.357051324817</v>
      </c>
      <c r="L14" s="238">
        <v>4802.681010857599</v>
      </c>
      <c r="M14" s="238">
        <v>4720.49389448503</v>
      </c>
      <c r="N14" s="239">
        <v>4442.112791513033</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308.64992112422937</v>
      </c>
      <c r="H15" s="238">
        <v>243.9420727944853</v>
      </c>
      <c r="I15" s="238">
        <v>222.03074071563668</v>
      </c>
      <c r="J15" s="238">
        <v>172.92918091537607</v>
      </c>
      <c r="K15" s="238">
        <v>156.80516037219337</v>
      </c>
      <c r="L15" s="238">
        <v>170.32286521688025</v>
      </c>
      <c r="M15" s="238">
        <v>196.7908823157128</v>
      </c>
      <c r="N15" s="239">
        <v>163.79791481586736</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2549.7051449721644</v>
      </c>
      <c r="H16" s="238">
        <v>2548.5277053104724</v>
      </c>
      <c r="I16" s="238">
        <v>2728.5703235545548</v>
      </c>
      <c r="J16" s="238">
        <v>2922.2998018618728</v>
      </c>
      <c r="K16" s="238">
        <v>2634.0723303008267</v>
      </c>
      <c r="L16" s="238">
        <v>2907.3082991204515</v>
      </c>
      <c r="M16" s="238">
        <v>2796.619313054288</v>
      </c>
      <c r="N16" s="239">
        <v>2848.223057185143</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1127.6488979833307</v>
      </c>
      <c r="H17" s="184">
        <v>1035.0448325136717</v>
      </c>
      <c r="I17" s="184">
        <v>876.7676861578349</v>
      </c>
      <c r="J17" s="184">
        <v>793.2733000838996</v>
      </c>
      <c r="K17" s="184">
        <v>497.63202865997175</v>
      </c>
      <c r="L17" s="184">
        <v>488.47109407308284</v>
      </c>
      <c r="M17" s="184">
        <v>416.1916552667403</v>
      </c>
      <c r="N17" s="194">
        <v>410.09233804900884</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1392.523284993435</v>
      </c>
      <c r="H18" s="184">
        <v>1480.0571244954165</v>
      </c>
      <c r="I18" s="184">
        <v>1817.2907294461677</v>
      </c>
      <c r="J18" s="184">
        <v>2102.6294196024364</v>
      </c>
      <c r="K18" s="184">
        <v>2103.9445069170224</v>
      </c>
      <c r="L18" s="184">
        <v>2378.4861227956635</v>
      </c>
      <c r="M18" s="184">
        <v>2338.465517111225</v>
      </c>
      <c r="N18" s="194">
        <v>2398.8781088586306</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29.532961995398605</v>
      </c>
      <c r="H19" s="184">
        <v>33.42574830138392</v>
      </c>
      <c r="I19" s="184">
        <v>34.51190795055191</v>
      </c>
      <c r="J19" s="184">
        <v>26.397082175536884</v>
      </c>
      <c r="K19" s="184">
        <v>32.49579472383263</v>
      </c>
      <c r="L19" s="184">
        <v>40.35108225170521</v>
      </c>
      <c r="M19" s="184">
        <v>41.96214067632266</v>
      </c>
      <c r="N19" s="194">
        <v>39.2526102775032</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10977.187012168488</v>
      </c>
      <c r="H20" s="238">
        <v>9846.500436703163</v>
      </c>
      <c r="I20" s="238">
        <v>11361.141506393473</v>
      </c>
      <c r="J20" s="238">
        <v>11973.302422212459</v>
      </c>
      <c r="K20" s="238">
        <v>12571.296869738215</v>
      </c>
      <c r="L20" s="238">
        <v>11650.493112834512</v>
      </c>
      <c r="M20" s="238">
        <v>10686.98515766407</v>
      </c>
      <c r="N20" s="239">
        <v>11935.145781513007</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12881.934218452647</v>
      </c>
      <c r="H21" s="238">
        <v>12002.066653742473</v>
      </c>
      <c r="I21" s="238">
        <v>12794.340629649976</v>
      </c>
      <c r="J21" s="238">
        <v>12962.23725605447</v>
      </c>
      <c r="K21" s="238">
        <v>13415.727212675934</v>
      </c>
      <c r="L21" s="238">
        <v>13456.55167752076</v>
      </c>
      <c r="M21" s="238">
        <v>13295.55685881759</v>
      </c>
      <c r="N21" s="239">
        <v>13105.707456754037</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152.12812399721093</v>
      </c>
      <c r="H22" s="238">
        <v>116.13971912448692</v>
      </c>
      <c r="I22" s="238">
        <v>123.76633999344389</v>
      </c>
      <c r="J22" s="238">
        <v>93.35844112947782</v>
      </c>
      <c r="K22" s="238">
        <v>96.75211527149763</v>
      </c>
      <c r="L22" s="238">
        <v>116.35116677003263</v>
      </c>
      <c r="M22" s="238">
        <v>96.16514657879196</v>
      </c>
      <c r="N22" s="239">
        <v>105.46545986592044</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17138.827821589286</v>
      </c>
      <c r="H23" s="238">
        <v>15270.836248104368</v>
      </c>
      <c r="I23" s="238">
        <v>16584.42151549233</v>
      </c>
      <c r="J23" s="238">
        <v>18734.13484604286</v>
      </c>
      <c r="K23" s="238">
        <v>16581.022421009897</v>
      </c>
      <c r="L23" s="238">
        <v>15669.783594657005</v>
      </c>
      <c r="M23" s="238">
        <v>16670.817552607397</v>
      </c>
      <c r="N23" s="239">
        <v>16455.232133016354</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762.3643607231649</v>
      </c>
      <c r="H24" s="184">
        <v>601.2725761651634</v>
      </c>
      <c r="I24" s="184">
        <v>709.6234114272253</v>
      </c>
      <c r="J24" s="184">
        <v>710.0717474217394</v>
      </c>
      <c r="K24" s="184">
        <v>633.4889252054677</v>
      </c>
      <c r="L24" s="184">
        <v>728.5369491823832</v>
      </c>
      <c r="M24" s="184">
        <v>710.2722123673747</v>
      </c>
      <c r="N24" s="194">
        <v>719.6256564790468</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16376.463460866122</v>
      </c>
      <c r="H25" s="184">
        <v>14669.563671939204</v>
      </c>
      <c r="I25" s="184">
        <v>15874.798104065103</v>
      </c>
      <c r="J25" s="184">
        <v>18024.063098621118</v>
      </c>
      <c r="K25" s="184">
        <v>15947.533495804428</v>
      </c>
      <c r="L25" s="184">
        <v>14941.246645474623</v>
      </c>
      <c r="M25" s="184">
        <v>15960.545340240024</v>
      </c>
      <c r="N25" s="194">
        <v>15735.60647653731</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13320.917649411696</v>
      </c>
      <c r="H26" s="238">
        <v>9120.908549462214</v>
      </c>
      <c r="I26" s="238">
        <v>9964.725801490169</v>
      </c>
      <c r="J26" s="238">
        <v>10739.379564133766</v>
      </c>
      <c r="K26" s="238">
        <v>10798.4512639289</v>
      </c>
      <c r="L26" s="238">
        <v>10972.785098674918</v>
      </c>
      <c r="M26" s="238">
        <v>11464.166798415854</v>
      </c>
      <c r="N26" s="239">
        <v>10021.896721734653</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12771.332014799045</v>
      </c>
      <c r="H27" s="184">
        <v>8681.959865551045</v>
      </c>
      <c r="I27" s="184">
        <v>9494.275973783173</v>
      </c>
      <c r="J27" s="184">
        <v>10271.849796215389</v>
      </c>
      <c r="K27" s="184">
        <v>10330.039190536572</v>
      </c>
      <c r="L27" s="184">
        <v>10482.519828017374</v>
      </c>
      <c r="M27" s="184">
        <v>10978.167888273607</v>
      </c>
      <c r="N27" s="194">
        <v>9530.494867390633</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549.585634612652</v>
      </c>
      <c r="H28" s="184">
        <v>438.94868391116825</v>
      </c>
      <c r="I28" s="184">
        <v>470.4498277069955</v>
      </c>
      <c r="J28" s="184">
        <v>467.5297679183761</v>
      </c>
      <c r="K28" s="184">
        <v>468.41207339232915</v>
      </c>
      <c r="L28" s="184">
        <v>490.2652706575441</v>
      </c>
      <c r="M28" s="184">
        <v>485.99891014224704</v>
      </c>
      <c r="N28" s="194">
        <v>491.4018543440189</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68.81965677633052</v>
      </c>
      <c r="H29" s="238">
        <v>35.07708348718399</v>
      </c>
      <c r="I29" s="238">
        <v>46.66853297537838</v>
      </c>
      <c r="J29" s="238">
        <v>38.617507250855674</v>
      </c>
      <c r="K29" s="238">
        <v>34.28838410374435</v>
      </c>
      <c r="L29" s="238">
        <v>37.36557419027801</v>
      </c>
      <c r="M29" s="238">
        <v>37.241121885871124</v>
      </c>
      <c r="N29" s="239">
        <v>105.8008928825567</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181.97242172854834</v>
      </c>
      <c r="H30" s="238">
        <v>166.07509182445662</v>
      </c>
      <c r="I30" s="238">
        <v>180.21844363673753</v>
      </c>
      <c r="J30" s="238">
        <v>192.69130599540975</v>
      </c>
      <c r="K30" s="238">
        <v>191.13100790021528</v>
      </c>
      <c r="L30" s="238">
        <v>187.28864539254414</v>
      </c>
      <c r="M30" s="238">
        <v>221.11031435929115</v>
      </c>
      <c r="N30" s="239">
        <v>217.2171286178204</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292.4487076626394</v>
      </c>
      <c r="H31" s="238">
        <v>235.94046472598913</v>
      </c>
      <c r="I31" s="238">
        <v>236.6952343988031</v>
      </c>
      <c r="J31" s="238">
        <v>204.57922515114225</v>
      </c>
      <c r="K31" s="238">
        <v>201.14878230123813</v>
      </c>
      <c r="L31" s="238">
        <v>208.93977646707984</v>
      </c>
      <c r="M31" s="238">
        <v>181.0262230589976</v>
      </c>
      <c r="N31" s="239">
        <v>173.84567151458168</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557.2196555058209</v>
      </c>
      <c r="H32" s="238">
        <v>476.4007448500602</v>
      </c>
      <c r="I32" s="238">
        <v>488.3879825332823</v>
      </c>
      <c r="J32" s="238">
        <v>456.1223508071109</v>
      </c>
      <c r="K32" s="238">
        <v>416.67377920181855</v>
      </c>
      <c r="L32" s="238">
        <v>454.85581228871956</v>
      </c>
      <c r="M32" s="238">
        <v>432.5287777560508</v>
      </c>
      <c r="N32" s="239">
        <v>412.73911686575013</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373.85015354265835</v>
      </c>
      <c r="H33" s="184">
        <v>339.5720621265125</v>
      </c>
      <c r="I33" s="184">
        <v>338.8323242591034</v>
      </c>
      <c r="J33" s="184">
        <v>296.0370259976185</v>
      </c>
      <c r="K33" s="184">
        <v>280.62140769289874</v>
      </c>
      <c r="L33" s="184">
        <v>289.7987451483529</v>
      </c>
      <c r="M33" s="184">
        <v>282.9910632963379</v>
      </c>
      <c r="N33" s="194">
        <v>276.3711268152977</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183.36950196316263</v>
      </c>
      <c r="H34" s="184">
        <v>136.8286827235477</v>
      </c>
      <c r="I34" s="184">
        <v>149.55565827417888</v>
      </c>
      <c r="J34" s="184">
        <v>160.0853248094924</v>
      </c>
      <c r="K34" s="184">
        <v>136.0523715089198</v>
      </c>
      <c r="L34" s="184">
        <v>165.0570671403667</v>
      </c>
      <c r="M34" s="184">
        <v>149.53771445971282</v>
      </c>
      <c r="N34" s="194">
        <v>136.36799005045242</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205.1535665619687</v>
      </c>
      <c r="H35" s="238">
        <v>175.27448949862554</v>
      </c>
      <c r="I35" s="238">
        <v>191.47190527346788</v>
      </c>
      <c r="J35" s="238">
        <v>140.69659413999972</v>
      </c>
      <c r="K35" s="238">
        <v>171.926352365829</v>
      </c>
      <c r="L35" s="238">
        <v>168.4187649846072</v>
      </c>
      <c r="M35" s="238">
        <v>188.84823288914168</v>
      </c>
      <c r="N35" s="239">
        <v>148.36443267397098</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182.79804917960152</v>
      </c>
      <c r="H36" s="184">
        <v>153.08206511524372</v>
      </c>
      <c r="I36" s="184">
        <v>151.49985445743607</v>
      </c>
      <c r="J36" s="184">
        <v>110.44507465471435</v>
      </c>
      <c r="K36" s="184">
        <v>154.46005021232344</v>
      </c>
      <c r="L36" s="184">
        <v>151.63320984680482</v>
      </c>
      <c r="M36" s="184">
        <v>172.35443148723806</v>
      </c>
      <c r="N36" s="194">
        <v>129.55596975803604</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22.35551738236718</v>
      </c>
      <c r="H37" s="184">
        <v>22.192424383381816</v>
      </c>
      <c r="I37" s="184">
        <v>39.9720508160318</v>
      </c>
      <c r="J37" s="184">
        <v>30.251519485285378</v>
      </c>
      <c r="K37" s="184">
        <v>17.46630215350554</v>
      </c>
      <c r="L37" s="184">
        <v>16.785555137802397</v>
      </c>
      <c r="M37" s="184">
        <v>16.493801401903628</v>
      </c>
      <c r="N37" s="194">
        <v>18.80846291593495</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168222.65367610496</v>
      </c>
      <c r="H38" s="185">
        <v>162240.69990629342</v>
      </c>
      <c r="I38" s="185">
        <v>167894.56671245059</v>
      </c>
      <c r="J38" s="185">
        <v>169081.9581543327</v>
      </c>
      <c r="K38" s="185">
        <v>164010.34880050254</v>
      </c>
      <c r="L38" s="185">
        <v>164732.3204033775</v>
      </c>
      <c r="M38" s="185">
        <v>157269.5476149754</v>
      </c>
      <c r="N38" s="193">
        <v>159246.41616590568</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420.86053698960393</v>
      </c>
      <c r="H39" s="185">
        <v>481.54897222201623</v>
      </c>
      <c r="I39" s="185">
        <v>577.6226905309189</v>
      </c>
      <c r="J39" s="185">
        <v>666.9568102650138</v>
      </c>
      <c r="K39" s="185">
        <v>749.0287803929249</v>
      </c>
      <c r="L39" s="185">
        <v>835.2034797960052</v>
      </c>
      <c r="M39" s="185">
        <v>790.4767823271118</v>
      </c>
      <c r="N39" s="193">
        <v>860.8108096450903</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65.6513930611382</v>
      </c>
      <c r="H40" s="184">
        <v>72.84654142323781</v>
      </c>
      <c r="I40" s="184">
        <v>84.06136973152161</v>
      </c>
      <c r="J40" s="184">
        <v>181.9308497335353</v>
      </c>
      <c r="K40" s="184">
        <v>250.50513660612924</v>
      </c>
      <c r="L40" s="184">
        <v>329.30289696014484</v>
      </c>
      <c r="M40" s="184">
        <v>358.1185919717036</v>
      </c>
      <c r="N40" s="194">
        <v>283.61317845558995</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355.2091439284658</v>
      </c>
      <c r="H41" s="184">
        <v>408.70243079877844</v>
      </c>
      <c r="I41" s="184">
        <v>493.5613207993972</v>
      </c>
      <c r="J41" s="184">
        <v>485.0259605314785</v>
      </c>
      <c r="K41" s="184">
        <v>498.5236437867956</v>
      </c>
      <c r="L41" s="184">
        <v>505.90058283586046</v>
      </c>
      <c r="M41" s="184">
        <v>432.35819035540817</v>
      </c>
      <c r="N41" s="194">
        <v>577.1976311895003</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679.059193786547</v>
      </c>
      <c r="H42" s="185">
        <v>824.2642570678232</v>
      </c>
      <c r="I42" s="185">
        <v>772.9083145512827</v>
      </c>
      <c r="J42" s="185">
        <v>789.5998840931275</v>
      </c>
      <c r="K42" s="185">
        <v>695.2483234160485</v>
      </c>
      <c r="L42" s="185">
        <v>551.3854138979547</v>
      </c>
      <c r="M42" s="185">
        <v>467.1123694061053</v>
      </c>
      <c r="N42" s="193">
        <v>426.94335672814384</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6902.821986238137</v>
      </c>
      <c r="H43" s="185">
        <v>6931.6049921252725</v>
      </c>
      <c r="I43" s="185">
        <v>7276.453967406119</v>
      </c>
      <c r="J43" s="185">
        <v>6993.1192307527</v>
      </c>
      <c r="K43" s="185">
        <v>6556.063883025294</v>
      </c>
      <c r="L43" s="185">
        <v>5850.705276251997</v>
      </c>
      <c r="M43" s="185">
        <v>5699.118959245041</v>
      </c>
      <c r="N43" s="193">
        <v>5909.106478150006</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668.3437776171186</v>
      </c>
      <c r="H44" s="184">
        <v>712.1385007577159</v>
      </c>
      <c r="I44" s="184">
        <v>759.1499902803512</v>
      </c>
      <c r="J44" s="184">
        <v>751.7113998978788</v>
      </c>
      <c r="K44" s="184">
        <v>726.5597704786771</v>
      </c>
      <c r="L44" s="184">
        <v>680.8104811494414</v>
      </c>
      <c r="M44" s="184">
        <v>633.981753417065</v>
      </c>
      <c r="N44" s="194">
        <v>668.5269401447526</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2387.794307139067</v>
      </c>
      <c r="H45" s="184">
        <v>2353.21724447465</v>
      </c>
      <c r="I45" s="184">
        <v>2426.0697238679477</v>
      </c>
      <c r="J45" s="184">
        <v>2289.7989145786737</v>
      </c>
      <c r="K45" s="184">
        <v>2194.03035975937</v>
      </c>
      <c r="L45" s="184">
        <v>1912.2804554795518</v>
      </c>
      <c r="M45" s="184">
        <v>1889.5414430326468</v>
      </c>
      <c r="N45" s="194">
        <v>1998.400878781181</v>
      </c>
      <c r="O45" s="228" t="s">
        <v>229</v>
      </c>
      <c r="P45" s="228"/>
      <c r="Q45" s="373" t="s">
        <v>230</v>
      </c>
      <c r="R45" s="373" t="s">
        <v>230</v>
      </c>
      <c r="S45" s="219"/>
    </row>
    <row r="46" spans="1:19" s="19" customFormat="1" ht="15" customHeight="1">
      <c r="A46" s="58" t="str">
        <f>Parameters!R43</f>
        <v>G47</v>
      </c>
      <c r="B46" s="202"/>
      <c r="C46" s="235" t="s">
        <v>231</v>
      </c>
      <c r="D46" s="235"/>
      <c r="E46" s="365" t="s">
        <v>678</v>
      </c>
      <c r="F46" s="365"/>
      <c r="G46" s="184">
        <v>3846.683901481951</v>
      </c>
      <c r="H46" s="184">
        <v>3866.2492468929076</v>
      </c>
      <c r="I46" s="184">
        <v>4091.2342532578205</v>
      </c>
      <c r="J46" s="184">
        <v>3951.6089162761473</v>
      </c>
      <c r="K46" s="184">
        <v>3635.473752787246</v>
      </c>
      <c r="L46" s="184">
        <v>3257.614339623004</v>
      </c>
      <c r="M46" s="184">
        <v>3175.595762795329</v>
      </c>
      <c r="N46" s="194">
        <v>3242.178659224073</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14990.511779404156</v>
      </c>
      <c r="H47" s="185">
        <v>14611.146313793452</v>
      </c>
      <c r="I47" s="185">
        <v>15469.546339910652</v>
      </c>
      <c r="J47" s="185">
        <v>15895.934430865978</v>
      </c>
      <c r="K47" s="185">
        <v>15933.795424877424</v>
      </c>
      <c r="L47" s="185">
        <v>15453.679579986394</v>
      </c>
      <c r="M47" s="185">
        <v>15551.460322341132</v>
      </c>
      <c r="N47" s="193">
        <v>16524.855594308985</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14230.455996947552</v>
      </c>
      <c r="H48" s="184">
        <v>13885.300903953002</v>
      </c>
      <c r="I48" s="184">
        <v>14569.951552526014</v>
      </c>
      <c r="J48" s="184">
        <v>15007.608218974445</v>
      </c>
      <c r="K48" s="184">
        <v>15031.71315109116</v>
      </c>
      <c r="L48" s="184">
        <v>14677.393444406616</v>
      </c>
      <c r="M48" s="184">
        <v>14780.987290804262</v>
      </c>
      <c r="N48" s="194">
        <v>15764.128617651459</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33.63353767534564</v>
      </c>
      <c r="H49" s="184">
        <v>25.878382554787017</v>
      </c>
      <c r="I49" s="184">
        <v>24.05543733935517</v>
      </c>
      <c r="J49" s="184">
        <v>23.19368881641531</v>
      </c>
      <c r="K49" s="184">
        <v>22.10392287760634</v>
      </c>
      <c r="L49" s="184">
        <v>21.350225339603426</v>
      </c>
      <c r="M49" s="184">
        <v>20.165839099798085</v>
      </c>
      <c r="N49" s="194">
        <v>20.839905833635942</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112.37495166461157</v>
      </c>
      <c r="H50" s="184">
        <v>110.48852089649816</v>
      </c>
      <c r="I50" s="184">
        <v>123.14448652474681</v>
      </c>
      <c r="J50" s="184">
        <v>132.86814356783154</v>
      </c>
      <c r="K50" s="184">
        <v>180.32693617470753</v>
      </c>
      <c r="L50" s="184">
        <v>133.36923559008204</v>
      </c>
      <c r="M50" s="184">
        <v>153.651279244986</v>
      </c>
      <c r="N50" s="194">
        <v>142.13275837580977</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310.036636220328</v>
      </c>
      <c r="H51" s="184">
        <v>254.02426063685334</v>
      </c>
      <c r="I51" s="184">
        <v>409.15660915458614</v>
      </c>
      <c r="J51" s="184">
        <v>404.21531467636527</v>
      </c>
      <c r="K51" s="184">
        <v>393.30812581189195</v>
      </c>
      <c r="L51" s="184">
        <v>360.6896306733663</v>
      </c>
      <c r="M51" s="184">
        <v>359.09960311485884</v>
      </c>
      <c r="N51" s="194">
        <v>367.1273490061077</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304.010656896318</v>
      </c>
      <c r="H52" s="184">
        <v>335.4542457523097</v>
      </c>
      <c r="I52" s="184">
        <v>343.2382543659511</v>
      </c>
      <c r="J52" s="184">
        <v>328.04906483092105</v>
      </c>
      <c r="K52" s="184">
        <v>306.3432889220577</v>
      </c>
      <c r="L52" s="184">
        <v>260.8770439767273</v>
      </c>
      <c r="M52" s="184">
        <v>237.55631007722695</v>
      </c>
      <c r="N52" s="194">
        <v>230.6269634419716</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827.6682601528095</v>
      </c>
      <c r="H53" s="185">
        <v>801.7640726350683</v>
      </c>
      <c r="I53" s="185">
        <v>787.7840958093979</v>
      </c>
      <c r="J53" s="185">
        <v>768.0090978850941</v>
      </c>
      <c r="K53" s="185">
        <v>759.5876466835177</v>
      </c>
      <c r="L53" s="185">
        <v>673.269517643418</v>
      </c>
      <c r="M53" s="185">
        <v>649.6389352951495</v>
      </c>
      <c r="N53" s="193">
        <v>669.4244437504431</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702.327890213396</v>
      </c>
      <c r="H54" s="185">
        <v>760.8026606073757</v>
      </c>
      <c r="I54" s="185">
        <v>863.4432254827518</v>
      </c>
      <c r="J54" s="185">
        <v>806.490395842284</v>
      </c>
      <c r="K54" s="185">
        <v>798.6478032982659</v>
      </c>
      <c r="L54" s="185">
        <v>745.196129605005</v>
      </c>
      <c r="M54" s="185">
        <v>763.1023305236515</v>
      </c>
      <c r="N54" s="193">
        <v>843.6078291623367</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193.41431917271328</v>
      </c>
      <c r="H55" s="238">
        <v>260.0573368269786</v>
      </c>
      <c r="I55" s="238">
        <v>257.5065115198368</v>
      </c>
      <c r="J55" s="238">
        <v>227.97743747747003</v>
      </c>
      <c r="K55" s="238">
        <v>220.9329511939861</v>
      </c>
      <c r="L55" s="238">
        <v>187.01854615466368</v>
      </c>
      <c r="M55" s="238">
        <v>185.4928237093114</v>
      </c>
      <c r="N55" s="239">
        <v>185.68223222877617</v>
      </c>
      <c r="O55" s="230" t="s">
        <v>69</v>
      </c>
      <c r="P55" s="230"/>
      <c r="Q55" s="375" t="s">
        <v>68</v>
      </c>
      <c r="R55" s="375" t="s">
        <v>68</v>
      </c>
      <c r="S55" s="218"/>
    </row>
    <row r="56" spans="1:19" s="19" customFormat="1" ht="15" customHeight="1">
      <c r="A56" s="58" t="str">
        <f>Parameters!R53</f>
        <v>J58</v>
      </c>
      <c r="B56" s="202"/>
      <c r="C56" s="235" t="s">
        <v>242</v>
      </c>
      <c r="D56" s="235"/>
      <c r="E56" s="365" t="s">
        <v>679</v>
      </c>
      <c r="F56" s="365"/>
      <c r="G56" s="184">
        <v>125.39359431970949</v>
      </c>
      <c r="H56" s="184">
        <v>168.60860299771142</v>
      </c>
      <c r="I56" s="184">
        <v>170.23304176504675</v>
      </c>
      <c r="J56" s="184">
        <v>144.87076878000929</v>
      </c>
      <c r="K56" s="184">
        <v>139.21519476589376</v>
      </c>
      <c r="L56" s="184">
        <v>115.2680293373154</v>
      </c>
      <c r="M56" s="184">
        <v>111.92212794515663</v>
      </c>
      <c r="N56" s="194">
        <v>105.73155156889275</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68.02072485300376</v>
      </c>
      <c r="H57" s="184">
        <v>91.44873382926721</v>
      </c>
      <c r="I57" s="184">
        <v>87.27346975479004</v>
      </c>
      <c r="J57" s="184">
        <v>83.1066686974607</v>
      </c>
      <c r="K57" s="184">
        <v>81.71775642809233</v>
      </c>
      <c r="L57" s="184">
        <v>71.75051681734831</v>
      </c>
      <c r="M57" s="184">
        <v>73.57069576415475</v>
      </c>
      <c r="N57" s="194">
        <v>79.95068065988342</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228.6859153461892</v>
      </c>
      <c r="H58" s="238">
        <v>197.18633231935735</v>
      </c>
      <c r="I58" s="238">
        <v>257.1746732317958</v>
      </c>
      <c r="J58" s="238">
        <v>278.1001364973393</v>
      </c>
      <c r="K58" s="238">
        <v>164.78262740441636</v>
      </c>
      <c r="L58" s="238">
        <v>236.41323411359446</v>
      </c>
      <c r="M58" s="238">
        <v>231.3468315475463</v>
      </c>
      <c r="N58" s="239">
        <v>246.2302671175795</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280.2276556944936</v>
      </c>
      <c r="H59" s="238">
        <v>303.55899146103974</v>
      </c>
      <c r="I59" s="238">
        <v>348.7620407311192</v>
      </c>
      <c r="J59" s="238">
        <v>300.41282186747463</v>
      </c>
      <c r="K59" s="238">
        <v>412.93222469986347</v>
      </c>
      <c r="L59" s="238">
        <v>321.7643493367468</v>
      </c>
      <c r="M59" s="238">
        <v>346.26267526679385</v>
      </c>
      <c r="N59" s="239">
        <v>411.69532981598104</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1048.5204023777856</v>
      </c>
      <c r="H60" s="185">
        <v>1060.2337578330664</v>
      </c>
      <c r="I60" s="185">
        <v>1121.2815752906297</v>
      </c>
      <c r="J60" s="185">
        <v>1119.8381077794024</v>
      </c>
      <c r="K60" s="185">
        <v>1077.0720275460799</v>
      </c>
      <c r="L60" s="185">
        <v>968.9965490125089</v>
      </c>
      <c r="M60" s="185">
        <v>931.9755907471285</v>
      </c>
      <c r="N60" s="193">
        <v>929.9102032416058</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705.8805367062238</v>
      </c>
      <c r="H61" s="184">
        <v>741.4333107338156</v>
      </c>
      <c r="I61" s="184">
        <v>779.8199768964131</v>
      </c>
      <c r="J61" s="184">
        <v>768.9792146403173</v>
      </c>
      <c r="K61" s="184">
        <v>737.0781948959011</v>
      </c>
      <c r="L61" s="184">
        <v>666.6411863548116</v>
      </c>
      <c r="M61" s="184">
        <v>642.6744970283727</v>
      </c>
      <c r="N61" s="194">
        <v>621.4736688262353</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99.97449661504457</v>
      </c>
      <c r="H62" s="184">
        <v>102.56229523212951</v>
      </c>
      <c r="I62" s="184">
        <v>105.85641388508755</v>
      </c>
      <c r="J62" s="184">
        <v>105.09598181585497</v>
      </c>
      <c r="K62" s="184">
        <v>100.5958559552581</v>
      </c>
      <c r="L62" s="184">
        <v>88.75470418288931</v>
      </c>
      <c r="M62" s="184">
        <v>79.15583042820911</v>
      </c>
      <c r="N62" s="194">
        <v>78.82308262177197</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242.66536905651728</v>
      </c>
      <c r="H63" s="184">
        <v>216.23815186712133</v>
      </c>
      <c r="I63" s="184">
        <v>235.60518450912903</v>
      </c>
      <c r="J63" s="184">
        <v>245.76291132323007</v>
      </c>
      <c r="K63" s="184">
        <v>239.39797669492063</v>
      </c>
      <c r="L63" s="184">
        <v>213.60065847480797</v>
      </c>
      <c r="M63" s="184">
        <v>210.14526329054667</v>
      </c>
      <c r="N63" s="194">
        <v>229.6134517935983</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580.6031078683887</v>
      </c>
      <c r="H64" s="185">
        <v>613.1510591122047</v>
      </c>
      <c r="I64" s="185">
        <v>650.4030445604127</v>
      </c>
      <c r="J64" s="185">
        <v>640.9238029508449</v>
      </c>
      <c r="K64" s="185">
        <v>601.6978067615871</v>
      </c>
      <c r="L64" s="185">
        <v>548.093384956052</v>
      </c>
      <c r="M64" s="185">
        <v>532.6828716635417</v>
      </c>
      <c r="N64" s="193">
        <v>545.1604867787066</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1423.9389142636253</v>
      </c>
      <c r="H65" s="185">
        <v>1524.7806244727121</v>
      </c>
      <c r="I65" s="185">
        <v>1597.1376803414626</v>
      </c>
      <c r="J65" s="185">
        <v>1675.71500852234</v>
      </c>
      <c r="K65" s="185">
        <v>1603.8832125223246</v>
      </c>
      <c r="L65" s="185">
        <v>1522.3948001887493</v>
      </c>
      <c r="M65" s="185">
        <v>1537.8451475127035</v>
      </c>
      <c r="N65" s="193">
        <v>1633.5738297728212</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955.7239805745838</v>
      </c>
      <c r="H66" s="238">
        <v>1030.0683768824401</v>
      </c>
      <c r="I66" s="238">
        <v>1100.3757631440446</v>
      </c>
      <c r="J66" s="238">
        <v>1125.335436059001</v>
      </c>
      <c r="K66" s="238">
        <v>1112.2788816773277</v>
      </c>
      <c r="L66" s="238">
        <v>1091.3634138519433</v>
      </c>
      <c r="M66" s="238">
        <v>1117.834138896556</v>
      </c>
      <c r="N66" s="239">
        <v>1160.6777847918593</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601.3047608978803</v>
      </c>
      <c r="H67" s="184">
        <v>648.0793949497722</v>
      </c>
      <c r="I67" s="184">
        <v>702.1698174948128</v>
      </c>
      <c r="J67" s="184">
        <v>708.508603564733</v>
      </c>
      <c r="K67" s="184">
        <v>724.4701891698875</v>
      </c>
      <c r="L67" s="184">
        <v>728.3185106243856</v>
      </c>
      <c r="M67" s="184">
        <v>755.7538815947531</v>
      </c>
      <c r="N67" s="194">
        <v>788.4377736223614</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354.4192196767038</v>
      </c>
      <c r="H68" s="184">
        <v>381.98898193266825</v>
      </c>
      <c r="I68" s="184">
        <v>398.2059456492322</v>
      </c>
      <c r="J68" s="184">
        <v>416.8268324942679</v>
      </c>
      <c r="K68" s="184">
        <v>387.80869250744</v>
      </c>
      <c r="L68" s="184">
        <v>363.0449032275578</v>
      </c>
      <c r="M68" s="184">
        <v>362.0802573018029</v>
      </c>
      <c r="N68" s="194">
        <v>372.24001116949796</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162.70144174827706</v>
      </c>
      <c r="H69" s="238">
        <v>165.43329973975077</v>
      </c>
      <c r="I69" s="238">
        <v>179.19267554215452</v>
      </c>
      <c r="J69" s="238">
        <v>174.2976436884487</v>
      </c>
      <c r="K69" s="238">
        <v>172.0206707894238</v>
      </c>
      <c r="L69" s="238">
        <v>157.4510708423492</v>
      </c>
      <c r="M69" s="238">
        <v>146.65288816901196</v>
      </c>
      <c r="N69" s="239">
        <v>152.4034976592893</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305.5134919407652</v>
      </c>
      <c r="H70" s="238">
        <v>329.2789478505211</v>
      </c>
      <c r="I70" s="238">
        <v>317.5692416552627</v>
      </c>
      <c r="J70" s="238">
        <v>376.08192877489023</v>
      </c>
      <c r="K70" s="238">
        <v>319.58366005557303</v>
      </c>
      <c r="L70" s="238">
        <v>273.58031549445656</v>
      </c>
      <c r="M70" s="238">
        <v>273.35812044713566</v>
      </c>
      <c r="N70" s="239">
        <v>320.4925473216724</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181.48149569480367</v>
      </c>
      <c r="H71" s="184">
        <v>195.59868069037708</v>
      </c>
      <c r="I71" s="184">
        <v>199.43481111265717</v>
      </c>
      <c r="J71" s="184">
        <v>208.57510237300446</v>
      </c>
      <c r="K71" s="184">
        <v>189.65338295392223</v>
      </c>
      <c r="L71" s="184">
        <v>164.91035109283166</v>
      </c>
      <c r="M71" s="184">
        <v>163.61988987295632</v>
      </c>
      <c r="N71" s="194">
        <v>187.67211111956112</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124.03199624596158</v>
      </c>
      <c r="H72" s="184">
        <v>133.68026716014407</v>
      </c>
      <c r="I72" s="184">
        <v>118.13443054260557</v>
      </c>
      <c r="J72" s="184">
        <v>167.50682640188577</v>
      </c>
      <c r="K72" s="184">
        <v>129.9302771016509</v>
      </c>
      <c r="L72" s="184">
        <v>108.66996440162487</v>
      </c>
      <c r="M72" s="184">
        <v>109.73823057417938</v>
      </c>
      <c r="N72" s="194">
        <v>132.82043620211135</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1128.3646284209215</v>
      </c>
      <c r="H73" s="185">
        <v>1192.9614340158228</v>
      </c>
      <c r="I73" s="185">
        <v>1366.1782318649075</v>
      </c>
      <c r="J73" s="185">
        <v>1338.4377499563807</v>
      </c>
      <c r="K73" s="185">
        <v>1311.3620664688722</v>
      </c>
      <c r="L73" s="185">
        <v>1219.538666964623</v>
      </c>
      <c r="M73" s="185">
        <v>1214.2730614376665</v>
      </c>
      <c r="N73" s="193">
        <v>1327.0449259207498</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46.85251052266802</v>
      </c>
      <c r="H74" s="184">
        <v>49.5347308241864</v>
      </c>
      <c r="I74" s="184">
        <v>60.062730135425866</v>
      </c>
      <c r="J74" s="184">
        <v>58.5303775651377</v>
      </c>
      <c r="K74" s="184">
        <v>64.89577910612243</v>
      </c>
      <c r="L74" s="184">
        <v>56.02577073416599</v>
      </c>
      <c r="M74" s="184">
        <v>58.61256616341797</v>
      </c>
      <c r="N74" s="194">
        <v>70.58233084206806</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195.51913045036466</v>
      </c>
      <c r="H75" s="184">
        <v>206.7122420932394</v>
      </c>
      <c r="I75" s="184">
        <v>268.78901331323175</v>
      </c>
      <c r="J75" s="184">
        <v>318.52166796497585</v>
      </c>
      <c r="K75" s="184">
        <v>337.4629835790156</v>
      </c>
      <c r="L75" s="184">
        <v>349.1939195385395</v>
      </c>
      <c r="M75" s="184">
        <v>401.1082796970188</v>
      </c>
      <c r="N75" s="194">
        <v>456.70904349739016</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54.961598882360576</v>
      </c>
      <c r="H76" s="184">
        <v>58.108049620680205</v>
      </c>
      <c r="I76" s="184">
        <v>62.71743643975407</v>
      </c>
      <c r="J76" s="184">
        <v>55.296655047726766</v>
      </c>
      <c r="K76" s="184">
        <v>57.18300885514779</v>
      </c>
      <c r="L76" s="184">
        <v>43.187334124519666</v>
      </c>
      <c r="M76" s="184">
        <v>42.86812901643218</v>
      </c>
      <c r="N76" s="194">
        <v>45.727416910237295</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831.0313885655283</v>
      </c>
      <c r="H77" s="184">
        <v>878.6064114777165</v>
      </c>
      <c r="I77" s="184">
        <v>974.6090519764958</v>
      </c>
      <c r="J77" s="184">
        <v>906.0890493785405</v>
      </c>
      <c r="K77" s="184">
        <v>851.8202949285865</v>
      </c>
      <c r="L77" s="184">
        <v>771.1316425673981</v>
      </c>
      <c r="M77" s="184">
        <v>711.6840865607975</v>
      </c>
      <c r="N77" s="194">
        <v>754.0261346710545</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2768.937499382716</v>
      </c>
      <c r="H78" s="185">
        <v>3062.579992303063</v>
      </c>
      <c r="I78" s="185">
        <v>3219.1632322860014</v>
      </c>
      <c r="J78" s="185">
        <v>3078.180464323457</v>
      </c>
      <c r="K78" s="185">
        <v>2953.815295530043</v>
      </c>
      <c r="L78" s="185">
        <v>2649.7063868450277</v>
      </c>
      <c r="M78" s="185">
        <v>2536.944234608231</v>
      </c>
      <c r="N78" s="193">
        <v>2575.630253763777</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3188.0443613676284</v>
      </c>
      <c r="H79" s="185">
        <v>3403.6075622080393</v>
      </c>
      <c r="I79" s="185">
        <v>3583.5216725550495</v>
      </c>
      <c r="J79" s="185">
        <v>3507.6188146356276</v>
      </c>
      <c r="K79" s="185">
        <v>3347.6937101094936</v>
      </c>
      <c r="L79" s="185">
        <v>3027.463489076396</v>
      </c>
      <c r="M79" s="185">
        <v>2936.652312163091</v>
      </c>
      <c r="N79" s="193">
        <v>3018.6807685548197</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2196.16816463554</v>
      </c>
      <c r="H80" s="185">
        <v>2373.8567156513946</v>
      </c>
      <c r="I80" s="185">
        <v>2536.571873785609</v>
      </c>
      <c r="J80" s="185">
        <v>2507.428440000429</v>
      </c>
      <c r="K80" s="185">
        <v>2163.6601709054125</v>
      </c>
      <c r="L80" s="185">
        <v>2214.228598116197</v>
      </c>
      <c r="M80" s="185">
        <v>2161.0631043269145</v>
      </c>
      <c r="N80" s="193">
        <v>2233.861921341833</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1724.0918884759203</v>
      </c>
      <c r="H81" s="184">
        <v>1863.5854820971151</v>
      </c>
      <c r="I81" s="184">
        <v>1983.7292859092581</v>
      </c>
      <c r="J81" s="184">
        <v>1963.192940320171</v>
      </c>
      <c r="K81" s="184">
        <v>1900.6861482954423</v>
      </c>
      <c r="L81" s="184">
        <v>1729.265322369688</v>
      </c>
      <c r="M81" s="184">
        <v>1685.0805824684714</v>
      </c>
      <c r="N81" s="194">
        <v>1735.66257638565</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472.07627615961906</v>
      </c>
      <c r="H82" s="184">
        <v>510.2712335542791</v>
      </c>
      <c r="I82" s="184">
        <v>552.8425878763509</v>
      </c>
      <c r="J82" s="184">
        <v>544.2354996802583</v>
      </c>
      <c r="K82" s="184">
        <v>262.9740226099703</v>
      </c>
      <c r="L82" s="184">
        <v>484.9632757465096</v>
      </c>
      <c r="M82" s="184">
        <v>475.9825218584436</v>
      </c>
      <c r="N82" s="194">
        <v>498.19934495618264</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439.29389272034814</v>
      </c>
      <c r="H83" s="185">
        <v>464.54686663964554</v>
      </c>
      <c r="I83" s="185">
        <v>492.4480194528839</v>
      </c>
      <c r="J83" s="185">
        <v>495.72966191909444</v>
      </c>
      <c r="K83" s="185">
        <v>452.5225957363412</v>
      </c>
      <c r="L83" s="185">
        <v>385.323690460371</v>
      </c>
      <c r="M83" s="185">
        <v>378.5770418684553</v>
      </c>
      <c r="N83" s="193">
        <v>387.8618870480865</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317.3845827788161</v>
      </c>
      <c r="H84" s="184">
        <v>335.6295543664425</v>
      </c>
      <c r="I84" s="184">
        <v>355.39880649193975</v>
      </c>
      <c r="J84" s="184">
        <v>351.5056376425673</v>
      </c>
      <c r="K84" s="184">
        <v>325.4560930404279</v>
      </c>
      <c r="L84" s="184">
        <v>261.0445424139703</v>
      </c>
      <c r="M84" s="184">
        <v>261.0906777986795</v>
      </c>
      <c r="N84" s="194">
        <v>267.33094287546277</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121.90930994153203</v>
      </c>
      <c r="H85" s="184">
        <v>128.9173122732031</v>
      </c>
      <c r="I85" s="184">
        <v>137.0492129609441</v>
      </c>
      <c r="J85" s="184">
        <v>144.22402427652713</v>
      </c>
      <c r="K85" s="184">
        <v>127.06650269591329</v>
      </c>
      <c r="L85" s="184">
        <v>124.27914804640062</v>
      </c>
      <c r="M85" s="184">
        <v>117.48636406977582</v>
      </c>
      <c r="N85" s="194">
        <v>120.53094417262376</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622.4139466698385</v>
      </c>
      <c r="H86" s="185">
        <v>658.3794571861462</v>
      </c>
      <c r="I86" s="185">
        <v>674.0819292541134</v>
      </c>
      <c r="J86" s="185">
        <v>706.0383798619503</v>
      </c>
      <c r="K86" s="185">
        <v>677.133600968373</v>
      </c>
      <c r="L86" s="185">
        <v>719.2881906385586</v>
      </c>
      <c r="M86" s="185">
        <v>685.0457810363698</v>
      </c>
      <c r="N86" s="193">
        <v>731.9742922804398</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224.1664308531818</v>
      </c>
      <c r="H87" s="184">
        <v>234.97244108908933</v>
      </c>
      <c r="I87" s="184">
        <v>242.24195026994963</v>
      </c>
      <c r="J87" s="184">
        <v>252.23035635805195</v>
      </c>
      <c r="K87" s="184">
        <v>241.25680981296128</v>
      </c>
      <c r="L87" s="184">
        <v>322.2541139566605</v>
      </c>
      <c r="M87" s="184">
        <v>305.32504883068725</v>
      </c>
      <c r="N87" s="194">
        <v>310.4953957743691</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86.77410226574777</v>
      </c>
      <c r="H88" s="184">
        <v>88.5909608971026</v>
      </c>
      <c r="I88" s="184">
        <v>78.64567426572334</v>
      </c>
      <c r="J88" s="184">
        <v>83.4300409492018</v>
      </c>
      <c r="K88" s="184">
        <v>82.16165687419158</v>
      </c>
      <c r="L88" s="184">
        <v>77.14343060965582</v>
      </c>
      <c r="M88" s="184">
        <v>72.5336057446835</v>
      </c>
      <c r="N88" s="194">
        <v>79.03533637012237</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311.47341355090896</v>
      </c>
      <c r="H89" s="184">
        <v>334.8160551999542</v>
      </c>
      <c r="I89" s="184">
        <v>353.19430471844066</v>
      </c>
      <c r="J89" s="184">
        <v>370.3779825546964</v>
      </c>
      <c r="K89" s="184">
        <v>353.71513428122</v>
      </c>
      <c r="L89" s="184">
        <v>319.8906460722423</v>
      </c>
      <c r="M89" s="184">
        <v>307.18712646099914</v>
      </c>
      <c r="N89" s="194">
        <v>342.4435601359484</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47541.67511921681</v>
      </c>
      <c r="H92" s="191">
        <v>48743.254110624854</v>
      </c>
      <c r="I92" s="191">
        <v>54116.32632753949</v>
      </c>
      <c r="J92" s="191">
        <v>48713.14677703235</v>
      </c>
      <c r="K92" s="191">
        <v>49835.054819066</v>
      </c>
      <c r="L92" s="191">
        <v>48216.697825226765</v>
      </c>
      <c r="M92" s="191">
        <v>45192.91842652348</v>
      </c>
      <c r="N92" s="195">
        <v>45123.02617004752</v>
      </c>
      <c r="O92" s="377" t="s">
        <v>668</v>
      </c>
      <c r="P92" s="378"/>
      <c r="Q92" s="378"/>
      <c r="R92" s="378"/>
      <c r="S92" s="26"/>
    </row>
    <row r="93" spans="1:19" ht="12.75">
      <c r="A93" s="68" t="str">
        <f>Parameters!R91</f>
        <v>HH_TRA</v>
      </c>
      <c r="B93" s="205"/>
      <c r="C93" s="242"/>
      <c r="D93" s="243"/>
      <c r="E93" s="374" t="s">
        <v>126</v>
      </c>
      <c r="F93" s="374"/>
      <c r="G93" s="186">
        <v>11328.75407263153</v>
      </c>
      <c r="H93" s="186">
        <v>11721.672559918197</v>
      </c>
      <c r="I93" s="186">
        <v>12636.530567132828</v>
      </c>
      <c r="J93" s="186">
        <v>12278.42681764262</v>
      </c>
      <c r="K93" s="186">
        <v>11677.150054202066</v>
      </c>
      <c r="L93" s="186">
        <v>11079.521725356955</v>
      </c>
      <c r="M93" s="186">
        <v>10988.647303458809</v>
      </c>
      <c r="N93" s="196">
        <v>11463.277350610048</v>
      </c>
      <c r="O93" s="190"/>
      <c r="P93" s="187"/>
      <c r="Q93" s="379" t="s">
        <v>126</v>
      </c>
      <c r="R93" s="379"/>
      <c r="S93" s="26"/>
    </row>
    <row r="94" spans="1:19" ht="12.75">
      <c r="A94" s="62" t="str">
        <f>Parameters!R92</f>
        <v>HH_HEAT</v>
      </c>
      <c r="B94" s="206"/>
      <c r="C94" s="242"/>
      <c r="D94" s="243"/>
      <c r="E94" s="374" t="s">
        <v>676</v>
      </c>
      <c r="F94" s="374"/>
      <c r="G94" s="186">
        <v>36133.289397565284</v>
      </c>
      <c r="H94" s="186">
        <v>36944.58458714666</v>
      </c>
      <c r="I94" s="186">
        <v>41398.96097934666</v>
      </c>
      <c r="J94" s="186">
        <v>36353.36772609333</v>
      </c>
      <c r="K94" s="186">
        <v>38079.43820213333</v>
      </c>
      <c r="L94" s="186">
        <v>37054.258349506665</v>
      </c>
      <c r="M94" s="186">
        <v>34116.19132768</v>
      </c>
      <c r="N94" s="196">
        <v>33571.32142782667</v>
      </c>
      <c r="O94" s="190"/>
      <c r="P94" s="187"/>
      <c r="Q94" s="379" t="s">
        <v>392</v>
      </c>
      <c r="R94" s="379"/>
      <c r="S94" s="26"/>
    </row>
    <row r="95" spans="1:19" ht="15" customHeight="1">
      <c r="A95" s="62" t="str">
        <f>Parameters!R93</f>
        <v>HH_OTH</v>
      </c>
      <c r="B95" s="206"/>
      <c r="C95" s="242"/>
      <c r="D95" s="243"/>
      <c r="E95" s="374" t="s">
        <v>677</v>
      </c>
      <c r="F95" s="374"/>
      <c r="G95" s="186">
        <v>79.63164902</v>
      </c>
      <c r="H95" s="186">
        <v>76.99696356</v>
      </c>
      <c r="I95" s="186">
        <v>80.83478106</v>
      </c>
      <c r="J95" s="186">
        <v>81.35223329639999</v>
      </c>
      <c r="K95" s="186">
        <v>78.46656273059999</v>
      </c>
      <c r="L95" s="186">
        <v>82.91775036313999</v>
      </c>
      <c r="M95" s="186">
        <v>88.07979538467998</v>
      </c>
      <c r="N95" s="196">
        <v>88.42739161079999</v>
      </c>
      <c r="O95" s="190"/>
      <c r="P95" s="187"/>
      <c r="Q95" s="379" t="s">
        <v>127</v>
      </c>
      <c r="R95" s="379"/>
      <c r="S95" s="26"/>
    </row>
    <row r="96" spans="3:14" ht="12.75">
      <c r="C96" s="252"/>
      <c r="D96" s="252"/>
      <c r="E96" s="252"/>
      <c r="F96" s="252"/>
      <c r="G96" s="252"/>
      <c r="H96" s="252"/>
      <c r="I96" s="252"/>
      <c r="J96" s="252"/>
      <c r="K96" s="252"/>
      <c r="L96" s="252"/>
      <c r="M96" s="252"/>
      <c r="N96" s="252"/>
    </row>
    <row r="97" spans="3:14" ht="12.75">
      <c r="C97" s="252"/>
      <c r="D97" s="252"/>
      <c r="E97" s="252"/>
      <c r="F97" s="252"/>
      <c r="G97" s="252"/>
      <c r="H97" s="252"/>
      <c r="I97" s="252"/>
      <c r="J97" s="252"/>
      <c r="K97" s="252"/>
      <c r="L97" s="252"/>
      <c r="M97" s="252"/>
      <c r="N97" s="252"/>
    </row>
    <row r="98" spans="3:14" ht="12.75">
      <c r="C98" s="252"/>
      <c r="D98" s="252"/>
      <c r="E98" s="252"/>
      <c r="F98" s="252"/>
      <c r="G98" s="252"/>
      <c r="H98" s="252"/>
      <c r="I98" s="252"/>
      <c r="J98" s="252"/>
      <c r="K98" s="252"/>
      <c r="L98" s="252"/>
      <c r="M98" s="252"/>
      <c r="N98" s="252"/>
    </row>
    <row r="99" spans="3:14" ht="12.75">
      <c r="C99" s="252"/>
      <c r="D99" s="252"/>
      <c r="E99" s="252"/>
      <c r="F99" s="252"/>
      <c r="G99" s="252"/>
      <c r="H99" s="252"/>
      <c r="I99" s="252"/>
      <c r="J99" s="252"/>
      <c r="K99" s="252"/>
      <c r="L99" s="252"/>
      <c r="M99" s="252"/>
      <c r="N99" s="252"/>
    </row>
    <row r="100" spans="3:14" ht="12.75">
      <c r="C100" s="252"/>
      <c r="D100" s="252"/>
      <c r="E100" s="252"/>
      <c r="F100" s="252"/>
      <c r="G100" s="252"/>
      <c r="H100" s="252"/>
      <c r="I100" s="252"/>
      <c r="J100" s="252"/>
      <c r="K100" s="252"/>
      <c r="L100" s="252"/>
      <c r="M100" s="252"/>
      <c r="N100" s="252"/>
    </row>
    <row r="101" spans="3:14" ht="12.75">
      <c r="C101" s="252"/>
      <c r="D101" s="252"/>
      <c r="E101" s="252"/>
      <c r="F101" s="252"/>
      <c r="G101" s="252"/>
      <c r="H101" s="252"/>
      <c r="I101" s="252"/>
      <c r="J101" s="252"/>
      <c r="K101" s="252"/>
      <c r="L101" s="252"/>
      <c r="M101" s="252"/>
      <c r="N101" s="252"/>
    </row>
    <row r="102" spans="3:6" ht="12.75">
      <c r="C102" s="252"/>
      <c r="D102" s="252"/>
      <c r="E102" s="252"/>
      <c r="F102" s="252"/>
    </row>
  </sheetData>
  <mergeCells count="184">
    <mergeCell ref="O4:R4"/>
    <mergeCell ref="Q82:R82"/>
    <mergeCell ref="Q83:R83"/>
    <mergeCell ref="Q84:R84"/>
    <mergeCell ref="Q85:R85"/>
    <mergeCell ref="Q86:R86"/>
    <mergeCell ref="Q87:R87"/>
    <mergeCell ref="Q88:R88"/>
    <mergeCell ref="Q89:R89"/>
    <mergeCell ref="Q73:R73"/>
    <mergeCell ref="Q74:R74"/>
    <mergeCell ref="Q75:R75"/>
    <mergeCell ref="Q76:R76"/>
    <mergeCell ref="Q77:R77"/>
    <mergeCell ref="Q78:R78"/>
    <mergeCell ref="Q79:R79"/>
    <mergeCell ref="Q80:R80"/>
    <mergeCell ref="Q81:R81"/>
    <mergeCell ref="Q69:R69"/>
    <mergeCell ref="Q70:R70"/>
    <mergeCell ref="Q71:R71"/>
    <mergeCell ref="Q72:R72"/>
    <mergeCell ref="Q51:R51"/>
    <mergeCell ref="Q52:R52"/>
    <mergeCell ref="Q91:R91"/>
    <mergeCell ref="O92:R92"/>
    <mergeCell ref="Q93:R93"/>
    <mergeCell ref="Q94:R94"/>
    <mergeCell ref="Q95:R95"/>
    <mergeCell ref="Q90:R90"/>
    <mergeCell ref="Q60:R60"/>
    <mergeCell ref="Q61:R61"/>
    <mergeCell ref="Q62:R62"/>
    <mergeCell ref="Q63:R63"/>
    <mergeCell ref="Q64:R64"/>
    <mergeCell ref="Q65:R65"/>
    <mergeCell ref="Q66:R66"/>
    <mergeCell ref="Q67:R67"/>
    <mergeCell ref="Q68:R68"/>
    <mergeCell ref="Q53:R53"/>
    <mergeCell ref="Q54:R54"/>
    <mergeCell ref="Q55:R55"/>
    <mergeCell ref="Q56:R56"/>
    <mergeCell ref="Q57:R57"/>
    <mergeCell ref="Q58:R58"/>
    <mergeCell ref="Q59:R59"/>
    <mergeCell ref="Q42:R42"/>
    <mergeCell ref="Q43:R43"/>
    <mergeCell ref="Q44:R44"/>
    <mergeCell ref="Q45:R45"/>
    <mergeCell ref="Q46:R46"/>
    <mergeCell ref="Q47:R47"/>
    <mergeCell ref="Q48:R48"/>
    <mergeCell ref="Q49:R49"/>
    <mergeCell ref="Q50:R50"/>
    <mergeCell ref="Q33:R33"/>
    <mergeCell ref="Q34:R34"/>
    <mergeCell ref="Q35:R35"/>
    <mergeCell ref="Q36:R36"/>
    <mergeCell ref="Q37:R37"/>
    <mergeCell ref="Q38:R38"/>
    <mergeCell ref="Q39:R39"/>
    <mergeCell ref="Q40:R40"/>
    <mergeCell ref="Q41:R41"/>
    <mergeCell ref="Q24:R24"/>
    <mergeCell ref="Q25:R25"/>
    <mergeCell ref="Q26:R26"/>
    <mergeCell ref="Q27:R27"/>
    <mergeCell ref="Q28:R28"/>
    <mergeCell ref="Q29:R29"/>
    <mergeCell ref="Q30:R30"/>
    <mergeCell ref="Q31:R31"/>
    <mergeCell ref="Q32:R32"/>
    <mergeCell ref="O7:P7"/>
    <mergeCell ref="Q7:R7"/>
    <mergeCell ref="Q8:R8"/>
    <mergeCell ref="Q9:R9"/>
    <mergeCell ref="Q10:R10"/>
    <mergeCell ref="E93:F93"/>
    <mergeCell ref="E94:F94"/>
    <mergeCell ref="E95:F95"/>
    <mergeCell ref="E87:F87"/>
    <mergeCell ref="E88:F88"/>
    <mergeCell ref="E89:F89"/>
    <mergeCell ref="Q11:R11"/>
    <mergeCell ref="Q12:R12"/>
    <mergeCell ref="Q13:R13"/>
    <mergeCell ref="Q14:R14"/>
    <mergeCell ref="Q15:R15"/>
    <mergeCell ref="Q16:R16"/>
    <mergeCell ref="Q17:R17"/>
    <mergeCell ref="Q18:R18"/>
    <mergeCell ref="Q19:R19"/>
    <mergeCell ref="Q20:R20"/>
    <mergeCell ref="Q21:R21"/>
    <mergeCell ref="Q22:R22"/>
    <mergeCell ref="Q23:R23"/>
    <mergeCell ref="E90:F90"/>
    <mergeCell ref="E91:F91"/>
    <mergeCell ref="C92:F92"/>
    <mergeCell ref="E81:F81"/>
    <mergeCell ref="E82:F82"/>
    <mergeCell ref="E83:F83"/>
    <mergeCell ref="E84:F84"/>
    <mergeCell ref="E85:F85"/>
    <mergeCell ref="E86:F86"/>
    <mergeCell ref="E75:F75"/>
    <mergeCell ref="E76:F76"/>
    <mergeCell ref="E77:F77"/>
    <mergeCell ref="E78:F78"/>
    <mergeCell ref="E79:F79"/>
    <mergeCell ref="E80:F80"/>
    <mergeCell ref="E69:F69"/>
    <mergeCell ref="E70:F70"/>
    <mergeCell ref="E71:F71"/>
    <mergeCell ref="E72:F72"/>
    <mergeCell ref="E73:F73"/>
    <mergeCell ref="E74:F74"/>
    <mergeCell ref="E64:F64"/>
    <mergeCell ref="E65:F65"/>
    <mergeCell ref="E66:F66"/>
    <mergeCell ref="E67:F67"/>
    <mergeCell ref="E68:F68"/>
    <mergeCell ref="E58:F58"/>
    <mergeCell ref="E59:F59"/>
    <mergeCell ref="E60:F60"/>
    <mergeCell ref="E61:F61"/>
    <mergeCell ref="E62:F62"/>
    <mergeCell ref="E63:F63"/>
    <mergeCell ref="E52:F52"/>
    <mergeCell ref="E53:F53"/>
    <mergeCell ref="E54:F54"/>
    <mergeCell ref="E55:F55"/>
    <mergeCell ref="E56:F56"/>
    <mergeCell ref="E57:F57"/>
    <mergeCell ref="E46:F46"/>
    <mergeCell ref="E47:F47"/>
    <mergeCell ref="E48:F48"/>
    <mergeCell ref="E49:F49"/>
    <mergeCell ref="E50:F50"/>
    <mergeCell ref="E51:F51"/>
    <mergeCell ref="E40:F40"/>
    <mergeCell ref="E41:F41"/>
    <mergeCell ref="E42:F42"/>
    <mergeCell ref="E43:F43"/>
    <mergeCell ref="E44:F44"/>
    <mergeCell ref="E45:F45"/>
    <mergeCell ref="E34:F34"/>
    <mergeCell ref="E35:F35"/>
    <mergeCell ref="E36:F36"/>
    <mergeCell ref="E37:F37"/>
    <mergeCell ref="E38:F38"/>
    <mergeCell ref="E39:F39"/>
    <mergeCell ref="E28:F28"/>
    <mergeCell ref="E29:F29"/>
    <mergeCell ref="E30:F30"/>
    <mergeCell ref="E31:F31"/>
    <mergeCell ref="E32:F32"/>
    <mergeCell ref="E33:F33"/>
    <mergeCell ref="E25:F25"/>
    <mergeCell ref="E26:F26"/>
    <mergeCell ref="E27:F27"/>
    <mergeCell ref="C4:F4"/>
    <mergeCell ref="C7:D7"/>
    <mergeCell ref="E7:F7"/>
    <mergeCell ref="G5:M5"/>
    <mergeCell ref="G6:M6"/>
    <mergeCell ref="E8:F8"/>
    <mergeCell ref="E9:F9"/>
    <mergeCell ref="E24:F24"/>
    <mergeCell ref="E12:F12"/>
    <mergeCell ref="E11:F11"/>
    <mergeCell ref="E10:F10"/>
    <mergeCell ref="E16:F16"/>
    <mergeCell ref="E17:F17"/>
    <mergeCell ref="E18:F18"/>
    <mergeCell ref="E19:F19"/>
    <mergeCell ref="E20:F20"/>
    <mergeCell ref="E21:F21"/>
    <mergeCell ref="E22:F22"/>
    <mergeCell ref="E23:F23"/>
    <mergeCell ref="E13:F13"/>
    <mergeCell ref="E14:F14"/>
    <mergeCell ref="E15:F15"/>
  </mergeCells>
  <dataValidations count="1">
    <dataValidation type="custom" allowBlank="1" showInputMessage="1" showErrorMessage="1" errorTitle="Wrong data input" error="Data entry is limited to positive values or zero._x000d__x000a_: symbol can be used for not available data." sqref="G7:N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4" r:id="rId1"/>
  <headerFooter alignWithMargins="0">
    <oddFooter>&amp;L&amp;A&amp;C&amp;P&amp;R&amp;F</oddFooter>
  </headerFooter>
</worksheet>
</file>

<file path=xl/worksheets/sheet4.xml><?xml version="1.0" encoding="utf-8"?>
<worksheet xmlns="http://schemas.openxmlformats.org/spreadsheetml/2006/main" xmlns:r="http://schemas.openxmlformats.org/officeDocument/2006/relationships">
  <sheetPr>
    <tabColor rgb="FF92D050"/>
  </sheetPr>
  <dimension ref="A2:T97"/>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0" ht="20.25" customHeight="1">
      <c r="C2" s="245" t="s">
        <v>683</v>
      </c>
      <c r="D2" s="246"/>
      <c r="E2" s="246"/>
      <c r="F2" s="246"/>
      <c r="G2" s="247"/>
      <c r="H2" s="247"/>
      <c r="I2" s="247"/>
      <c r="J2" s="247"/>
      <c r="K2" s="247"/>
      <c r="L2" s="247"/>
      <c r="M2" s="247"/>
      <c r="N2" s="247"/>
      <c r="O2" s="248"/>
      <c r="P2" s="248"/>
      <c r="Q2" s="69"/>
      <c r="R2" s="249"/>
      <c r="S2" s="69"/>
      <c r="T2" s="69"/>
    </row>
    <row r="3" spans="1:19" ht="27.75" customHeight="1">
      <c r="A3" s="53" t="s">
        <v>555</v>
      </c>
      <c r="B3" s="198"/>
      <c r="C3" s="213" t="s">
        <v>684</v>
      </c>
      <c r="D3" s="232"/>
      <c r="E3" s="232"/>
      <c r="F3" s="232"/>
      <c r="G3" s="232"/>
      <c r="H3" s="232"/>
      <c r="I3" s="232"/>
      <c r="J3" s="232"/>
      <c r="K3" s="232"/>
      <c r="L3" s="232"/>
      <c r="M3" s="232"/>
      <c r="N3" s="232"/>
      <c r="O3" s="232"/>
      <c r="P3" s="232"/>
      <c r="Q3" s="232"/>
      <c r="R3" s="232"/>
      <c r="S3" s="232"/>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664</v>
      </c>
      <c r="H5" s="363"/>
      <c r="I5" s="363"/>
      <c r="J5" s="363"/>
      <c r="K5" s="363"/>
      <c r="L5" s="363"/>
      <c r="M5" s="363"/>
      <c r="N5" s="363"/>
      <c r="O5" s="197"/>
      <c r="P5" s="197"/>
      <c r="Q5" s="197"/>
      <c r="R5" s="197"/>
    </row>
    <row r="6" spans="1:18" s="19" customFormat="1" ht="20.25" customHeight="1">
      <c r="A6" s="207"/>
      <c r="B6" s="208"/>
      <c r="C6" s="209"/>
      <c r="D6" s="209"/>
      <c r="E6" s="209"/>
      <c r="F6" s="209"/>
      <c r="G6" s="364" t="s">
        <v>665</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12269.43541320031</v>
      </c>
      <c r="H7" s="185">
        <v>14939.73966367609</v>
      </c>
      <c r="I7" s="185">
        <v>17740.56520025548</v>
      </c>
      <c r="J7" s="185">
        <v>20044.70332268307</v>
      </c>
      <c r="K7" s="185">
        <v>22623.773082347612</v>
      </c>
      <c r="L7" s="185">
        <v>21743.16292927775</v>
      </c>
      <c r="M7" s="185">
        <v>22641.039843782888</v>
      </c>
      <c r="N7" s="193">
        <v>22980.100690788302</v>
      </c>
      <c r="O7" s="389" t="s">
        <v>22</v>
      </c>
      <c r="P7" s="370"/>
      <c r="Q7" s="371" t="s">
        <v>339</v>
      </c>
      <c r="R7" s="370"/>
      <c r="S7" s="217"/>
    </row>
    <row r="8" spans="1:19" s="17" customFormat="1" ht="20.25" customHeight="1">
      <c r="A8" s="56" t="str">
        <f>Parameters!R5</f>
        <v>A</v>
      </c>
      <c r="B8" s="201"/>
      <c r="C8" s="233" t="s">
        <v>51</v>
      </c>
      <c r="D8" s="234"/>
      <c r="E8" s="362" t="s">
        <v>612</v>
      </c>
      <c r="F8" s="362"/>
      <c r="G8" s="185">
        <v>2276.569607956644</v>
      </c>
      <c r="H8" s="185">
        <v>2352.011396968218</v>
      </c>
      <c r="I8" s="185">
        <v>2686.698107639309</v>
      </c>
      <c r="J8" s="185">
        <v>3031.519740175324</v>
      </c>
      <c r="K8" s="185">
        <v>2656.1566136903684</v>
      </c>
      <c r="L8" s="185">
        <v>2644.490592204041</v>
      </c>
      <c r="M8" s="185">
        <v>2457.8513891196485</v>
      </c>
      <c r="N8" s="193">
        <v>2460.265359898727</v>
      </c>
      <c r="O8" s="226" t="s">
        <v>51</v>
      </c>
      <c r="P8" s="227"/>
      <c r="Q8" s="372" t="s">
        <v>50</v>
      </c>
      <c r="R8" s="372" t="s">
        <v>50</v>
      </c>
      <c r="S8" s="217"/>
    </row>
    <row r="9" spans="1:19" s="18" customFormat="1" ht="15" customHeight="1">
      <c r="A9" s="57" t="str">
        <f>Parameters!R6</f>
        <v>A01</v>
      </c>
      <c r="B9" s="202"/>
      <c r="C9" s="235" t="s">
        <v>121</v>
      </c>
      <c r="D9" s="235"/>
      <c r="E9" s="365" t="s">
        <v>709</v>
      </c>
      <c r="F9" s="365"/>
      <c r="G9" s="184">
        <v>2219.128557377651</v>
      </c>
      <c r="H9" s="184">
        <v>2292.3505120811237</v>
      </c>
      <c r="I9" s="184">
        <v>2630.9537295800455</v>
      </c>
      <c r="J9" s="184">
        <v>2966.34085402101</v>
      </c>
      <c r="K9" s="184">
        <v>2598.2850949318427</v>
      </c>
      <c r="L9" s="184">
        <v>2586.436151684877</v>
      </c>
      <c r="M9" s="184">
        <v>2402.8239656374817</v>
      </c>
      <c r="N9" s="194">
        <v>2405.0514320822354</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57.16329524684222</v>
      </c>
      <c r="H10" s="184">
        <v>59.24535648219567</v>
      </c>
      <c r="I10" s="184">
        <v>55.33692966781667</v>
      </c>
      <c r="J10" s="184">
        <v>64.70809160616827</v>
      </c>
      <c r="K10" s="184">
        <v>57.475525472407426</v>
      </c>
      <c r="L10" s="184">
        <v>57.67407467034138</v>
      </c>
      <c r="M10" s="184">
        <v>54.60860679370397</v>
      </c>
      <c r="N10" s="194">
        <v>54.80984402246038</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0.277755332151438</v>
      </c>
      <c r="H11" s="184">
        <v>0.41552840489890946</v>
      </c>
      <c r="I11" s="184">
        <v>0.4074483914472992</v>
      </c>
      <c r="J11" s="184">
        <v>0.4707945481459877</v>
      </c>
      <c r="K11" s="184">
        <v>0.39599328611868667</v>
      </c>
      <c r="L11" s="184">
        <v>0.38036584882277064</v>
      </c>
      <c r="M11" s="184">
        <v>0.41881668846279196</v>
      </c>
      <c r="N11" s="194">
        <v>0.4040837940313245</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5.145730846027344</v>
      </c>
      <c r="H12" s="185">
        <v>16.125430205049927</v>
      </c>
      <c r="I12" s="185">
        <v>16.97935360902041</v>
      </c>
      <c r="J12" s="185">
        <v>20.385302380555814</v>
      </c>
      <c r="K12" s="185">
        <v>21.147050983164803</v>
      </c>
      <c r="L12" s="185">
        <v>16.910951037967024</v>
      </c>
      <c r="M12" s="185">
        <v>13.149009309601356</v>
      </c>
      <c r="N12" s="193">
        <v>11.431434007497753</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3990.6093132307124</v>
      </c>
      <c r="H13" s="185">
        <v>4279.217121785943</v>
      </c>
      <c r="I13" s="185">
        <v>4858.765808777632</v>
      </c>
      <c r="J13" s="185">
        <v>5402.153692648119</v>
      </c>
      <c r="K13" s="185">
        <v>5533.6111551939675</v>
      </c>
      <c r="L13" s="185">
        <v>6716.926642530614</v>
      </c>
      <c r="M13" s="185">
        <v>6834.630662650506</v>
      </c>
      <c r="N13" s="193">
        <v>7274.286158327824</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58.588456807861704</v>
      </c>
      <c r="H14" s="238">
        <v>45.53321373778993</v>
      </c>
      <c r="I14" s="238">
        <v>75.79442109274937</v>
      </c>
      <c r="J14" s="238">
        <v>90.27392748801239</v>
      </c>
      <c r="K14" s="238">
        <v>89.0918644751138</v>
      </c>
      <c r="L14" s="238">
        <v>114.52043148693372</v>
      </c>
      <c r="M14" s="238">
        <v>144.4193635290361</v>
      </c>
      <c r="N14" s="239">
        <v>188.46650030104306</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0.7295601360761322</v>
      </c>
      <c r="H15" s="238">
        <v>0.3446694923308896</v>
      </c>
      <c r="I15" s="238">
        <v>0.5010451837466711</v>
      </c>
      <c r="J15" s="238">
        <v>0.5294370757794484</v>
      </c>
      <c r="K15" s="238">
        <v>0.9326655368285547</v>
      </c>
      <c r="L15" s="238">
        <v>1.0385713536492989</v>
      </c>
      <c r="M15" s="238">
        <v>1.743501076625233</v>
      </c>
      <c r="N15" s="239">
        <v>1.8624553554539718</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3610.7874031698307</v>
      </c>
      <c r="H16" s="238">
        <v>3937.341041096628</v>
      </c>
      <c r="I16" s="238">
        <v>4457.462710023862</v>
      </c>
      <c r="J16" s="238">
        <v>4737.1633109297145</v>
      </c>
      <c r="K16" s="238">
        <v>4879.011459561501</v>
      </c>
      <c r="L16" s="238">
        <v>5960.522151574742</v>
      </c>
      <c r="M16" s="238">
        <v>5797.204170106654</v>
      </c>
      <c r="N16" s="239">
        <v>6227.664958317724</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1294.413418211949</v>
      </c>
      <c r="H17" s="184">
        <v>1344.0694998267286</v>
      </c>
      <c r="I17" s="184">
        <v>1801.9973242845333</v>
      </c>
      <c r="J17" s="184">
        <v>1928.4357146225548</v>
      </c>
      <c r="K17" s="184">
        <v>1991.234435522219</v>
      </c>
      <c r="L17" s="184">
        <v>2466.636324838193</v>
      </c>
      <c r="M17" s="184">
        <v>2301.562477198906</v>
      </c>
      <c r="N17" s="194">
        <v>2591.6130531525355</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2316.341508350113</v>
      </c>
      <c r="H18" s="184">
        <v>2593.207860016513</v>
      </c>
      <c r="I18" s="184">
        <v>2655.3682043202202</v>
      </c>
      <c r="J18" s="184">
        <v>2808.635355804601</v>
      </c>
      <c r="K18" s="184">
        <v>2887.693648550176</v>
      </c>
      <c r="L18" s="184">
        <v>3493.7971703336652</v>
      </c>
      <c r="M18" s="184">
        <v>3495.5497408761535</v>
      </c>
      <c r="N18" s="194">
        <v>3635.9634832835577</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0.03247660776873519</v>
      </c>
      <c r="H19" s="184">
        <v>0.06368125338613861</v>
      </c>
      <c r="I19" s="184">
        <v>0.09718141910840677</v>
      </c>
      <c r="J19" s="184">
        <v>0.09224050255860344</v>
      </c>
      <c r="K19" s="184">
        <v>0.08337548910547762</v>
      </c>
      <c r="L19" s="184">
        <v>0.08865640288343557</v>
      </c>
      <c r="M19" s="184">
        <v>0.09195203159497972</v>
      </c>
      <c r="N19" s="194">
        <v>0.08842188163135384</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0.37557315628450505</v>
      </c>
      <c r="H20" s="238">
        <v>0.4848116659106022</v>
      </c>
      <c r="I20" s="238">
        <v>0.6867602798591346</v>
      </c>
      <c r="J20" s="238">
        <v>0.8812969692343331</v>
      </c>
      <c r="K20" s="238">
        <v>0.8449614881409795</v>
      </c>
      <c r="L20" s="238">
        <v>0.6680600598226256</v>
      </c>
      <c r="M20" s="238">
        <v>0.42098144748478045</v>
      </c>
      <c r="N20" s="239">
        <v>0.44246228819110833</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0.8429822999253712</v>
      </c>
      <c r="H21" s="238">
        <v>7.587163551930698</v>
      </c>
      <c r="I21" s="238">
        <v>9.844819753763112</v>
      </c>
      <c r="J21" s="238">
        <v>9.700575401064672</v>
      </c>
      <c r="K21" s="238">
        <v>21.558678240248877</v>
      </c>
      <c r="L21" s="238">
        <v>10.409676403540713</v>
      </c>
      <c r="M21" s="238">
        <v>17.45363557319218</v>
      </c>
      <c r="N21" s="239">
        <v>14.310594722602879</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0.6555242802033359</v>
      </c>
      <c r="H22" s="238">
        <v>1.0796385155080541</v>
      </c>
      <c r="I22" s="238">
        <v>1.239768240831753</v>
      </c>
      <c r="J22" s="238">
        <v>1.196995642608691</v>
      </c>
      <c r="K22" s="238">
        <v>1.236631511602911</v>
      </c>
      <c r="L22" s="238">
        <v>1.0917614989071092</v>
      </c>
      <c r="M22" s="238">
        <v>0.8857421065124582</v>
      </c>
      <c r="N22" s="239">
        <v>0.9435364321766795</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32.996127231765094</v>
      </c>
      <c r="H23" s="238">
        <v>41.84307842232056</v>
      </c>
      <c r="I23" s="238">
        <v>59.51599942256149</v>
      </c>
      <c r="J23" s="238">
        <v>184.37539523947316</v>
      </c>
      <c r="K23" s="238">
        <v>194.75263444556384</v>
      </c>
      <c r="L23" s="238">
        <v>209.46132126018577</v>
      </c>
      <c r="M23" s="238">
        <v>250.78456799433383</v>
      </c>
      <c r="N23" s="239">
        <v>254.18752266733898</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1.9383364146308368</v>
      </c>
      <c r="H24" s="184">
        <v>3.414043592774779</v>
      </c>
      <c r="I24" s="184">
        <v>7.704921658872548</v>
      </c>
      <c r="J24" s="184">
        <v>4.809602316947359</v>
      </c>
      <c r="K24" s="184">
        <v>6.682461652725978</v>
      </c>
      <c r="L24" s="184">
        <v>7.957973721711517</v>
      </c>
      <c r="M24" s="184">
        <v>8.030145481187454</v>
      </c>
      <c r="N24" s="194">
        <v>10.00157674109315</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31.057790817134258</v>
      </c>
      <c r="H25" s="184">
        <v>38.42903482954578</v>
      </c>
      <c r="I25" s="184">
        <v>51.81107776368895</v>
      </c>
      <c r="J25" s="184">
        <v>179.5657929225258</v>
      </c>
      <c r="K25" s="184">
        <v>188.07017279283787</v>
      </c>
      <c r="L25" s="184">
        <v>201.50334753847423</v>
      </c>
      <c r="M25" s="184">
        <v>242.75442251314635</v>
      </c>
      <c r="N25" s="194">
        <v>244.18594592624584</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3.100284473776359</v>
      </c>
      <c r="H26" s="238">
        <v>5.642233882488219</v>
      </c>
      <c r="I26" s="238">
        <v>6.052811188343657</v>
      </c>
      <c r="J26" s="238">
        <v>3.566403229485683</v>
      </c>
      <c r="K26" s="238">
        <v>3.9915160674011547</v>
      </c>
      <c r="L26" s="238">
        <v>8.328107474204312</v>
      </c>
      <c r="M26" s="238">
        <v>11.608268066170618</v>
      </c>
      <c r="N26" s="239">
        <v>9.46587989664939</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0.7668287166771232</v>
      </c>
      <c r="H27" s="184">
        <v>0.9760570379418377</v>
      </c>
      <c r="I27" s="184">
        <v>0.9818670963274457</v>
      </c>
      <c r="J27" s="184">
        <v>1.101453435663407</v>
      </c>
      <c r="K27" s="184">
        <v>1.5888777467104882</v>
      </c>
      <c r="L27" s="184">
        <v>1.9612441429467742</v>
      </c>
      <c r="M27" s="184">
        <v>1.5933784525023085</v>
      </c>
      <c r="N27" s="194">
        <v>1.5554538537381057</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2.3334557570992356</v>
      </c>
      <c r="H28" s="184">
        <v>4.666176844546381</v>
      </c>
      <c r="I28" s="184">
        <v>5.070944092016212</v>
      </c>
      <c r="J28" s="184">
        <v>2.464949793822276</v>
      </c>
      <c r="K28" s="184">
        <v>2.4026383206906665</v>
      </c>
      <c r="L28" s="184">
        <v>6.366863331257537</v>
      </c>
      <c r="M28" s="184">
        <v>10.01488961366831</v>
      </c>
      <c r="N28" s="194">
        <v>7.910426042911284</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0.1027157047224017</v>
      </c>
      <c r="H29" s="238">
        <v>0.8026492799392664</v>
      </c>
      <c r="I29" s="238">
        <v>0.3220241184204781</v>
      </c>
      <c r="J29" s="238">
        <v>0.20295633498969923</v>
      </c>
      <c r="K29" s="238">
        <v>0.14972383419707597</v>
      </c>
      <c r="L29" s="238">
        <v>0.1592174593034076</v>
      </c>
      <c r="M29" s="238">
        <v>0.13604589469394435</v>
      </c>
      <c r="N29" s="239">
        <v>0.1447585821603534</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0.31776124834218866</v>
      </c>
      <c r="H30" s="238">
        <v>0.5170080296143091</v>
      </c>
      <c r="I30" s="238">
        <v>0.7525665835041239</v>
      </c>
      <c r="J30" s="238">
        <v>0.9977314854288704</v>
      </c>
      <c r="K30" s="238">
        <v>1.1715385982171747</v>
      </c>
      <c r="L30" s="238">
        <v>1.384251700795402</v>
      </c>
      <c r="M30" s="238">
        <v>1.2772099626445337</v>
      </c>
      <c r="N30" s="239">
        <v>1.3112698628862405</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4.155998937031516</v>
      </c>
      <c r="H31" s="238">
        <v>1.6551775710866174</v>
      </c>
      <c r="I31" s="238">
        <v>2.0100765694853244</v>
      </c>
      <c r="J31" s="238">
        <v>1.9783887177778112</v>
      </c>
      <c r="K31" s="238">
        <v>3.574908083521242</v>
      </c>
      <c r="L31" s="238">
        <v>2.9302923872997866</v>
      </c>
      <c r="M31" s="238">
        <v>2.8156914598411116</v>
      </c>
      <c r="N31" s="239">
        <v>2.9871403480830576</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1.761869634099875</v>
      </c>
      <c r="H32" s="238">
        <v>1.9428035388154101</v>
      </c>
      <c r="I32" s="238">
        <v>2.252558971308072</v>
      </c>
      <c r="J32" s="238">
        <v>2.7382467095617136</v>
      </c>
      <c r="K32" s="238">
        <v>2.021814243376633</v>
      </c>
      <c r="L32" s="238">
        <v>1.8554158908199423</v>
      </c>
      <c r="M32" s="238">
        <v>1.8424941674258906</v>
      </c>
      <c r="N32" s="239">
        <v>3.246142834428536</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0.9379506549153234</v>
      </c>
      <c r="H33" s="184">
        <v>1.0219486002972613</v>
      </c>
      <c r="I33" s="184">
        <v>1.2267719087579219</v>
      </c>
      <c r="J33" s="184">
        <v>1.5687241656159605</v>
      </c>
      <c r="K33" s="184">
        <v>1.1996590013773472</v>
      </c>
      <c r="L33" s="184">
        <v>1.234408639310608</v>
      </c>
      <c r="M33" s="184">
        <v>1.2626434037290089</v>
      </c>
      <c r="N33" s="194">
        <v>1.4101161843042278</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0.8239189791845516</v>
      </c>
      <c r="H34" s="184">
        <v>0.9208549385181489</v>
      </c>
      <c r="I34" s="184">
        <v>1.02578706255015</v>
      </c>
      <c r="J34" s="184">
        <v>1.1695225439457533</v>
      </c>
      <c r="K34" s="184">
        <v>0.8221552419992859</v>
      </c>
      <c r="L34" s="184">
        <v>0.6210072515093341</v>
      </c>
      <c r="M34" s="184">
        <v>0.5798507636968817</v>
      </c>
      <c r="N34" s="194">
        <v>1.8360266501243079</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276.19505615079305</v>
      </c>
      <c r="H35" s="238">
        <v>234.4436330015799</v>
      </c>
      <c r="I35" s="238">
        <v>242.33024734919636</v>
      </c>
      <c r="J35" s="238">
        <v>368.54902742498905</v>
      </c>
      <c r="K35" s="238">
        <v>335.2727591082535</v>
      </c>
      <c r="L35" s="238">
        <v>404.5573839804111</v>
      </c>
      <c r="M35" s="238">
        <v>604.0389912658898</v>
      </c>
      <c r="N35" s="239">
        <v>569.2529367190846</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275.811986863414</v>
      </c>
      <c r="H36" s="184">
        <v>233.87673927713448</v>
      </c>
      <c r="I36" s="184">
        <v>241.5540863235412</v>
      </c>
      <c r="J36" s="184">
        <v>367.52564276174684</v>
      </c>
      <c r="K36" s="184">
        <v>334.41028067576855</v>
      </c>
      <c r="L36" s="184">
        <v>403.7704877664851</v>
      </c>
      <c r="M36" s="184">
        <v>603.306071934912</v>
      </c>
      <c r="N36" s="194">
        <v>568.4048667707964</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0.3830692873790804</v>
      </c>
      <c r="H37" s="184">
        <v>0.5668937244454411</v>
      </c>
      <c r="I37" s="184">
        <v>0.7761610256551423</v>
      </c>
      <c r="J37" s="184">
        <v>1.023384663242243</v>
      </c>
      <c r="K37" s="184">
        <v>0.8624784324849881</v>
      </c>
      <c r="L37" s="184">
        <v>0.786896213926003</v>
      </c>
      <c r="M37" s="184">
        <v>0.7329193309777376</v>
      </c>
      <c r="N37" s="194">
        <v>0.8480699482882095</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4376.0225772700105</v>
      </c>
      <c r="H38" s="185">
        <v>6047.332953956637</v>
      </c>
      <c r="I38" s="185">
        <v>7338.293623440157</v>
      </c>
      <c r="J38" s="185">
        <v>8626.939021618477</v>
      </c>
      <c r="K38" s="185">
        <v>11763.973752522317</v>
      </c>
      <c r="L38" s="185">
        <v>9730.467132313011</v>
      </c>
      <c r="M38" s="185">
        <v>10899.973824059934</v>
      </c>
      <c r="N38" s="193">
        <v>10575.644962597595</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139.37670489407265</v>
      </c>
      <c r="H39" s="185">
        <v>147.15062686839605</v>
      </c>
      <c r="I39" s="185">
        <v>197.44799932072138</v>
      </c>
      <c r="J39" s="185">
        <v>229.57073779451025</v>
      </c>
      <c r="K39" s="185">
        <v>211.87755268286446</v>
      </c>
      <c r="L39" s="185">
        <v>257.08358864961156</v>
      </c>
      <c r="M39" s="185">
        <v>229.70080898055747</v>
      </c>
      <c r="N39" s="193">
        <v>300.82694815994125</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54.10528203661553</v>
      </c>
      <c r="H40" s="184">
        <v>50.45715507383489</v>
      </c>
      <c r="I40" s="184">
        <v>49.304435263919146</v>
      </c>
      <c r="J40" s="184">
        <v>79.12015086916949</v>
      </c>
      <c r="K40" s="184">
        <v>58.55097520805922</v>
      </c>
      <c r="L40" s="184">
        <v>64.08979896107446</v>
      </c>
      <c r="M40" s="184">
        <v>48.17741436454506</v>
      </c>
      <c r="N40" s="194">
        <v>57.999730540578135</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85.27142285745713</v>
      </c>
      <c r="H41" s="184">
        <v>96.69347179456113</v>
      </c>
      <c r="I41" s="184">
        <v>148.14356405680226</v>
      </c>
      <c r="J41" s="184">
        <v>150.45058692534073</v>
      </c>
      <c r="K41" s="184">
        <v>153.32657747480525</v>
      </c>
      <c r="L41" s="184">
        <v>192.9937896885371</v>
      </c>
      <c r="M41" s="184">
        <v>181.52339461601238</v>
      </c>
      <c r="N41" s="194">
        <v>242.8272176193631</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7.484375321010223</v>
      </c>
      <c r="H42" s="185">
        <v>16.163289193697576</v>
      </c>
      <c r="I42" s="185">
        <v>32.04154553814401</v>
      </c>
      <c r="J42" s="185">
        <v>35.383278020961654</v>
      </c>
      <c r="K42" s="185">
        <v>31.187894911663207</v>
      </c>
      <c r="L42" s="185">
        <v>26.217957361772278</v>
      </c>
      <c r="M42" s="185">
        <v>19.43249886571602</v>
      </c>
      <c r="N42" s="193">
        <v>10.204264176120386</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340.7280125426257</v>
      </c>
      <c r="H43" s="185">
        <v>466.14293658680424</v>
      </c>
      <c r="I43" s="185">
        <v>571.3310467715565</v>
      </c>
      <c r="J43" s="185">
        <v>572.1413101997541</v>
      </c>
      <c r="K43" s="185">
        <v>501.7713263217389</v>
      </c>
      <c r="L43" s="185">
        <v>477.0807225883842</v>
      </c>
      <c r="M43" s="185">
        <v>439.07989058031177</v>
      </c>
      <c r="N43" s="193">
        <v>458.01211880337087</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32.47582491006139</v>
      </c>
      <c r="H44" s="184">
        <v>47.22384051312982</v>
      </c>
      <c r="I44" s="184">
        <v>58.74862666313888</v>
      </c>
      <c r="J44" s="184">
        <v>60.6117832326681</v>
      </c>
      <c r="K44" s="184">
        <v>54.79973941963779</v>
      </c>
      <c r="L44" s="184">
        <v>54.619967178874155</v>
      </c>
      <c r="M44" s="184">
        <v>47.93741755784346</v>
      </c>
      <c r="N44" s="194">
        <v>50.89451799821718</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118.06005156524611</v>
      </c>
      <c r="H45" s="184">
        <v>158.50356976576307</v>
      </c>
      <c r="I45" s="184">
        <v>190.80906687437073</v>
      </c>
      <c r="J45" s="184">
        <v>187.66595411916148</v>
      </c>
      <c r="K45" s="184">
        <v>168.2251547781529</v>
      </c>
      <c r="L45" s="184">
        <v>156.26303392905072</v>
      </c>
      <c r="M45" s="184">
        <v>145.91508242972043</v>
      </c>
      <c r="N45" s="194">
        <v>155.24698467337515</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190.19213606731824</v>
      </c>
      <c r="H46" s="184">
        <v>260.41552630791136</v>
      </c>
      <c r="I46" s="184">
        <v>321.7733532340469</v>
      </c>
      <c r="J46" s="184">
        <v>323.8635728479245</v>
      </c>
      <c r="K46" s="184">
        <v>278.74643212394824</v>
      </c>
      <c r="L46" s="184">
        <v>266.19772148045934</v>
      </c>
      <c r="M46" s="184">
        <v>245.2273905927479</v>
      </c>
      <c r="N46" s="194">
        <v>251.87061613177852</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396.11909967213603</v>
      </c>
      <c r="H47" s="185">
        <v>544.1408636429278</v>
      </c>
      <c r="I47" s="185">
        <v>711.0956207029218</v>
      </c>
      <c r="J47" s="185">
        <v>763.123395957708</v>
      </c>
      <c r="K47" s="185">
        <v>697.1388423240473</v>
      </c>
      <c r="L47" s="185">
        <v>675.4005054777865</v>
      </c>
      <c r="M47" s="185">
        <v>641.2394182507064</v>
      </c>
      <c r="N47" s="193">
        <v>732.778688032664</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364.26895579245195</v>
      </c>
      <c r="H48" s="184">
        <v>502.3280881885941</v>
      </c>
      <c r="I48" s="184">
        <v>649.3195214973911</v>
      </c>
      <c r="J48" s="184">
        <v>700.4709011776349</v>
      </c>
      <c r="K48" s="184">
        <v>641.1547100028274</v>
      </c>
      <c r="L48" s="184">
        <v>622.4472714460335</v>
      </c>
      <c r="M48" s="184">
        <v>593.1737006425046</v>
      </c>
      <c r="N48" s="194">
        <v>684.2381896357738</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0.536298026037711</v>
      </c>
      <c r="H49" s="184">
        <v>0.8127291392658206</v>
      </c>
      <c r="I49" s="184">
        <v>1.0027666631068675</v>
      </c>
      <c r="J49" s="184">
        <v>0.9540989052803015</v>
      </c>
      <c r="K49" s="184">
        <v>0.8329276761475248</v>
      </c>
      <c r="L49" s="184">
        <v>0.72892875529027</v>
      </c>
      <c r="M49" s="184">
        <v>0.6993966581649073</v>
      </c>
      <c r="N49" s="194">
        <v>0.7288165055854854</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0.9534187129559306</v>
      </c>
      <c r="H50" s="184">
        <v>1.2950646427397126</v>
      </c>
      <c r="I50" s="184">
        <v>1.5978849380015139</v>
      </c>
      <c r="J50" s="184">
        <v>1.683914877016503</v>
      </c>
      <c r="K50" s="184">
        <v>1.5061094389691383</v>
      </c>
      <c r="L50" s="184">
        <v>1.4326475508925727</v>
      </c>
      <c r="M50" s="184">
        <v>1.2910696891420266</v>
      </c>
      <c r="N50" s="194">
        <v>1.3747754785789557</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15.329185244244576</v>
      </c>
      <c r="H51" s="184">
        <v>17.110087142438328</v>
      </c>
      <c r="I51" s="184">
        <v>32.17994521352744</v>
      </c>
      <c r="J51" s="184">
        <v>33.12843421112157</v>
      </c>
      <c r="K51" s="184">
        <v>30.15651996149557</v>
      </c>
      <c r="L51" s="184">
        <v>29.47394867435108</v>
      </c>
      <c r="M51" s="184">
        <v>27.730563085659306</v>
      </c>
      <c r="N51" s="194">
        <v>28.520510839191278</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15.03124189644586</v>
      </c>
      <c r="H52" s="184">
        <v>22.594894529889814</v>
      </c>
      <c r="I52" s="184">
        <v>26.995502390894956</v>
      </c>
      <c r="J52" s="184">
        <v>26.886046786654738</v>
      </c>
      <c r="K52" s="184">
        <v>23.48857524460766</v>
      </c>
      <c r="L52" s="184">
        <v>21.317709051219083</v>
      </c>
      <c r="M52" s="184">
        <v>18.3446881752357</v>
      </c>
      <c r="N52" s="194">
        <v>17.916395573534608</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40.92251882015534</v>
      </c>
      <c r="H53" s="185">
        <v>54.00371254332097</v>
      </c>
      <c r="I53" s="185">
        <v>61.95879151412339</v>
      </c>
      <c r="J53" s="185">
        <v>62.94402500113099</v>
      </c>
      <c r="K53" s="185">
        <v>58.24064779346177</v>
      </c>
      <c r="L53" s="185">
        <v>55.01658356515793</v>
      </c>
      <c r="M53" s="185">
        <v>50.166731797641646</v>
      </c>
      <c r="N53" s="193">
        <v>52.00464404433807</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34.725297185941784</v>
      </c>
      <c r="H54" s="185">
        <v>51.244710991602794</v>
      </c>
      <c r="I54" s="185">
        <v>67.90934099399706</v>
      </c>
      <c r="J54" s="185">
        <v>66.09785193802976</v>
      </c>
      <c r="K54" s="185">
        <v>61.23554750528507</v>
      </c>
      <c r="L54" s="185">
        <v>60.89410564783621</v>
      </c>
      <c r="M54" s="185">
        <v>58.92865693485959</v>
      </c>
      <c r="N54" s="193">
        <v>65.5361860149808</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9.563011531904788</v>
      </c>
      <c r="H55" s="238">
        <v>17.516451712071238</v>
      </c>
      <c r="I55" s="238">
        <v>20.252747352552547</v>
      </c>
      <c r="J55" s="238">
        <v>18.684436895072565</v>
      </c>
      <c r="K55" s="238">
        <v>16.939820246734705</v>
      </c>
      <c r="L55" s="238">
        <v>15.282321868315748</v>
      </c>
      <c r="M55" s="238">
        <v>14.324216471391857</v>
      </c>
      <c r="N55" s="239">
        <v>14.42483686182132</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6.199853214774528</v>
      </c>
      <c r="H56" s="184">
        <v>11.35682034079344</v>
      </c>
      <c r="I56" s="184">
        <v>13.388736329715794</v>
      </c>
      <c r="J56" s="184">
        <v>11.87323082126597</v>
      </c>
      <c r="K56" s="184">
        <v>10.67419034690646</v>
      </c>
      <c r="L56" s="184">
        <v>9.419189495797433</v>
      </c>
      <c r="M56" s="184">
        <v>8.642904650250154</v>
      </c>
      <c r="N56" s="194">
        <v>8.213819729662662</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3.3631583171302615</v>
      </c>
      <c r="H57" s="184">
        <v>6.159631371277799</v>
      </c>
      <c r="I57" s="184">
        <v>6.8640110228367535</v>
      </c>
      <c r="J57" s="184">
        <v>6.811206073806595</v>
      </c>
      <c r="K57" s="184">
        <v>6.2656298998282445</v>
      </c>
      <c r="L57" s="184">
        <v>5.863132372518312</v>
      </c>
      <c r="M57" s="184">
        <v>5.681311821141701</v>
      </c>
      <c r="N57" s="194">
        <v>6.211017132158659</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11.306950048961728</v>
      </c>
      <c r="H58" s="238">
        <v>13.28170514431775</v>
      </c>
      <c r="I58" s="238">
        <v>20.226648451325033</v>
      </c>
      <c r="J58" s="238">
        <v>22.792362737251636</v>
      </c>
      <c r="K58" s="238">
        <v>12.634548504104972</v>
      </c>
      <c r="L58" s="238">
        <v>19.318635568183403</v>
      </c>
      <c r="M58" s="238">
        <v>17.865176823502793</v>
      </c>
      <c r="N58" s="239">
        <v>19.128547685906828</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13.855335605075272</v>
      </c>
      <c r="H59" s="238">
        <v>20.446554135213802</v>
      </c>
      <c r="I59" s="238">
        <v>27.429945190119497</v>
      </c>
      <c r="J59" s="238">
        <v>24.621052305705554</v>
      </c>
      <c r="K59" s="238">
        <v>31.661178754445388</v>
      </c>
      <c r="L59" s="238">
        <v>26.293148211337062</v>
      </c>
      <c r="M59" s="238">
        <v>26.739263639964943</v>
      </c>
      <c r="N59" s="239">
        <v>31.982801467252642</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51.84214251697873</v>
      </c>
      <c r="H60" s="185">
        <v>71.41322621075196</v>
      </c>
      <c r="I60" s="185">
        <v>88.18818724777714</v>
      </c>
      <c r="J60" s="185">
        <v>91.7790141384912</v>
      </c>
      <c r="K60" s="185">
        <v>82.58345548191517</v>
      </c>
      <c r="L60" s="185">
        <v>79.18207822581276</v>
      </c>
      <c r="M60" s="185">
        <v>71.96946944338869</v>
      </c>
      <c r="N60" s="193">
        <v>72.24063830391879</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34.900951188835734</v>
      </c>
      <c r="H61" s="184">
        <v>49.94006684699187</v>
      </c>
      <c r="I61" s="184">
        <v>61.332417884663</v>
      </c>
      <c r="J61" s="184">
        <v>63.02353324323769</v>
      </c>
      <c r="K61" s="184">
        <v>56.514757358947236</v>
      </c>
      <c r="L61" s="184">
        <v>54.474945881168345</v>
      </c>
      <c r="M61" s="184">
        <v>49.62892058025842</v>
      </c>
      <c r="N61" s="194">
        <v>48.279559003205016</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4.943053172667721</v>
      </c>
      <c r="H62" s="184">
        <v>6.908197683759473</v>
      </c>
      <c r="I62" s="184">
        <v>8.325549491577657</v>
      </c>
      <c r="J62" s="184">
        <v>8.613392894891609</v>
      </c>
      <c r="K62" s="184">
        <v>7.713089913655556</v>
      </c>
      <c r="L62" s="184">
        <v>7.252638759839062</v>
      </c>
      <c r="M62" s="184">
        <v>6.11260978917071</v>
      </c>
      <c r="N62" s="194">
        <v>6.123418994468095</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11.998138155475285</v>
      </c>
      <c r="H63" s="184">
        <v>14.564961680000625</v>
      </c>
      <c r="I63" s="184">
        <v>18.53021987153648</v>
      </c>
      <c r="J63" s="184">
        <v>20.142088000361916</v>
      </c>
      <c r="K63" s="184">
        <v>18.355608209312365</v>
      </c>
      <c r="L63" s="184">
        <v>17.454493584805352</v>
      </c>
      <c r="M63" s="184">
        <v>16.22793907395956</v>
      </c>
      <c r="N63" s="194">
        <v>17.837660306245663</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28.706841560407476</v>
      </c>
      <c r="H64" s="185">
        <v>41.29947284006051</v>
      </c>
      <c r="I64" s="185">
        <v>51.1538464059317</v>
      </c>
      <c r="J64" s="185">
        <v>52.52844528515436</v>
      </c>
      <c r="K64" s="185">
        <v>46.13459709976141</v>
      </c>
      <c r="L64" s="185">
        <v>44.78774803364173</v>
      </c>
      <c r="M64" s="185">
        <v>41.135094133176395</v>
      </c>
      <c r="N64" s="193">
        <v>42.35112315757285</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70.4040130848395</v>
      </c>
      <c r="H65" s="185">
        <v>102.70329807248606</v>
      </c>
      <c r="I65" s="185">
        <v>125.61401160803536</v>
      </c>
      <c r="J65" s="185">
        <v>137.33723686562558</v>
      </c>
      <c r="K65" s="185">
        <v>122.97619332042464</v>
      </c>
      <c r="L65" s="185">
        <v>124.40331627802317</v>
      </c>
      <c r="M65" s="185">
        <v>118.75622114078432</v>
      </c>
      <c r="N65" s="193">
        <v>126.90517403507266</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47.25399591222252</v>
      </c>
      <c r="H66" s="238">
        <v>69.3814033625874</v>
      </c>
      <c r="I66" s="238">
        <v>86.54395647044362</v>
      </c>
      <c r="J66" s="238">
        <v>92.22956084376246</v>
      </c>
      <c r="K66" s="238">
        <v>85.28290695446935</v>
      </c>
      <c r="L66" s="238">
        <v>89.18135291243341</v>
      </c>
      <c r="M66" s="238">
        <v>86.32192806423055</v>
      </c>
      <c r="N66" s="239">
        <v>90.16795788050656</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29.730396318386575</v>
      </c>
      <c r="H67" s="184">
        <v>43.65210982214578</v>
      </c>
      <c r="I67" s="184">
        <v>55.22527499742422</v>
      </c>
      <c r="J67" s="184">
        <v>58.0675194852539</v>
      </c>
      <c r="K67" s="184">
        <v>55.548050720058654</v>
      </c>
      <c r="L67" s="184">
        <v>59.51494186469293</v>
      </c>
      <c r="M67" s="184">
        <v>58.361191460553876</v>
      </c>
      <c r="N67" s="194">
        <v>61.25026677936299</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17.523599593835947</v>
      </c>
      <c r="H68" s="184">
        <v>25.72929354044164</v>
      </c>
      <c r="I68" s="184">
        <v>31.318681473019403</v>
      </c>
      <c r="J68" s="184">
        <v>34.16204135850856</v>
      </c>
      <c r="K68" s="184">
        <v>29.73485623441067</v>
      </c>
      <c r="L68" s="184">
        <v>29.66641104774049</v>
      </c>
      <c r="M68" s="184">
        <v>27.960736603676665</v>
      </c>
      <c r="N68" s="194">
        <v>28.917691101143568</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8.044470390565666</v>
      </c>
      <c r="H69" s="238">
        <v>11.142944251512962</v>
      </c>
      <c r="I69" s="238">
        <v>14.093406662858733</v>
      </c>
      <c r="J69" s="238">
        <v>14.284980831835622</v>
      </c>
      <c r="K69" s="238">
        <v>13.189518476748106</v>
      </c>
      <c r="L69" s="238">
        <v>12.866199596770638</v>
      </c>
      <c r="M69" s="238">
        <v>11.324900199803785</v>
      </c>
      <c r="N69" s="239">
        <v>11.83955817699136</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15.105546782051388</v>
      </c>
      <c r="H70" s="238">
        <v>22.178950458385682</v>
      </c>
      <c r="I70" s="238">
        <v>24.976648474732976</v>
      </c>
      <c r="J70" s="238">
        <v>30.82269519002751</v>
      </c>
      <c r="K70" s="238">
        <v>24.503767889207204</v>
      </c>
      <c r="L70" s="238">
        <v>22.35576376881911</v>
      </c>
      <c r="M70" s="238">
        <v>21.109392876749993</v>
      </c>
      <c r="N70" s="239">
        <v>24.897657977574738</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8.973015253369002</v>
      </c>
      <c r="H71" s="184">
        <v>13.174767099677513</v>
      </c>
      <c r="I71" s="184">
        <v>15.685439637737222</v>
      </c>
      <c r="J71" s="184">
        <v>17.09427205293873</v>
      </c>
      <c r="K71" s="184">
        <v>14.541489619643638</v>
      </c>
      <c r="L71" s="184">
        <v>13.475738725577525</v>
      </c>
      <c r="M71" s="184">
        <v>12.635134204644014</v>
      </c>
      <c r="N71" s="194">
        <v>14.579421810687023</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6.132531528682386</v>
      </c>
      <c r="H72" s="184">
        <v>9.00418335870817</v>
      </c>
      <c r="I72" s="184">
        <v>9.291208836995757</v>
      </c>
      <c r="J72" s="184">
        <v>13.728423137088779</v>
      </c>
      <c r="K72" s="184">
        <v>9.962278269563573</v>
      </c>
      <c r="L72" s="184">
        <v>8.880025043241584</v>
      </c>
      <c r="M72" s="184">
        <v>8.474258672105977</v>
      </c>
      <c r="N72" s="194">
        <v>10.318236166887722</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55.78989187531188</v>
      </c>
      <c r="H73" s="185">
        <v>80.35324674267599</v>
      </c>
      <c r="I73" s="185">
        <v>107.44917635368408</v>
      </c>
      <c r="J73" s="185">
        <v>109.69487135986574</v>
      </c>
      <c r="K73" s="185">
        <v>100.54741750525237</v>
      </c>
      <c r="L73" s="185">
        <v>99.65526319511136</v>
      </c>
      <c r="M73" s="185">
        <v>93.76918114455181</v>
      </c>
      <c r="N73" s="193">
        <v>103.0922901720048</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2.3165353027811157</v>
      </c>
      <c r="H74" s="184">
        <v>3.336466992775474</v>
      </c>
      <c r="I74" s="184">
        <v>4.723901122180428</v>
      </c>
      <c r="J74" s="184">
        <v>4.796997273770404</v>
      </c>
      <c r="K74" s="184">
        <v>4.975821066474941</v>
      </c>
      <c r="L74" s="184">
        <v>4.5781762230784935</v>
      </c>
      <c r="M74" s="184">
        <v>4.526207908637446</v>
      </c>
      <c r="N74" s="194">
        <v>5.483231192898945</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9.667080013528889</v>
      </c>
      <c r="H75" s="184">
        <v>13.923333412159188</v>
      </c>
      <c r="I75" s="184">
        <v>21.140109994288096</v>
      </c>
      <c r="J75" s="184">
        <v>26.1052061583638</v>
      </c>
      <c r="K75" s="184">
        <v>25.874647719415957</v>
      </c>
      <c r="L75" s="184">
        <v>28.534570407971458</v>
      </c>
      <c r="M75" s="184">
        <v>30.974577409267567</v>
      </c>
      <c r="N75" s="194">
        <v>35.47971912385992</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2.7174741051855404</v>
      </c>
      <c r="H76" s="184">
        <v>3.9139324338327675</v>
      </c>
      <c r="I76" s="184">
        <v>4.932692332000556</v>
      </c>
      <c r="J76" s="184">
        <v>4.5319698000814315</v>
      </c>
      <c r="K76" s="184">
        <v>4.384451870753855</v>
      </c>
      <c r="L76" s="184">
        <v>3.5290764167292035</v>
      </c>
      <c r="M76" s="184">
        <v>3.3103833748157276</v>
      </c>
      <c r="N76" s="194">
        <v>3.5523621249337785</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41.088802453816335</v>
      </c>
      <c r="H77" s="184">
        <v>59.179513903908564</v>
      </c>
      <c r="I77" s="184">
        <v>76.652472905215</v>
      </c>
      <c r="J77" s="184">
        <v>74.26069812765013</v>
      </c>
      <c r="K77" s="184">
        <v>65.31249684860761</v>
      </c>
      <c r="L77" s="184">
        <v>63.01344014733222</v>
      </c>
      <c r="M77" s="184">
        <v>54.958012451831074</v>
      </c>
      <c r="N77" s="194">
        <v>58.576977730312166</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136.90496831351567</v>
      </c>
      <c r="H78" s="185">
        <v>206.2834881110221</v>
      </c>
      <c r="I78" s="185">
        <v>253.18544080813444</v>
      </c>
      <c r="J78" s="185">
        <v>252.27965220453302</v>
      </c>
      <c r="K78" s="185">
        <v>226.48092952146527</v>
      </c>
      <c r="L78" s="185">
        <v>216.52219361607885</v>
      </c>
      <c r="M78" s="185">
        <v>195.9091336564393</v>
      </c>
      <c r="N78" s="193">
        <v>200.0893988668676</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157.62692815291723</v>
      </c>
      <c r="H79" s="185">
        <v>229.25378009974554</v>
      </c>
      <c r="I79" s="185">
        <v>281.84203435594713</v>
      </c>
      <c r="J79" s="185">
        <v>287.47530071042854</v>
      </c>
      <c r="K79" s="185">
        <v>256.68117582237267</v>
      </c>
      <c r="L79" s="185">
        <v>247.3908199798394</v>
      </c>
      <c r="M79" s="185">
        <v>226.77558397924122</v>
      </c>
      <c r="N79" s="193">
        <v>234.50804690171339</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108.58545310524656</v>
      </c>
      <c r="H80" s="185">
        <v>159.89376434608616</v>
      </c>
      <c r="I80" s="185">
        <v>199.50000098313362</v>
      </c>
      <c r="J80" s="185">
        <v>205.50230309842934</v>
      </c>
      <c r="K80" s="185">
        <v>165.89654993552935</v>
      </c>
      <c r="L80" s="185">
        <v>180.93689006895022</v>
      </c>
      <c r="M80" s="185">
        <v>166.8826593703037</v>
      </c>
      <c r="N80" s="193">
        <v>173.53891861602082</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85.24451903085766</v>
      </c>
      <c r="H81" s="184">
        <v>125.52387679871318</v>
      </c>
      <c r="I81" s="184">
        <v>156.01923153809167</v>
      </c>
      <c r="J81" s="184">
        <v>160.89817927657526</v>
      </c>
      <c r="K81" s="184">
        <v>145.73327121907278</v>
      </c>
      <c r="L81" s="184">
        <v>141.30785312765272</v>
      </c>
      <c r="M81" s="184">
        <v>130.12610705006915</v>
      </c>
      <c r="N81" s="194">
        <v>134.83600025167848</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23.340934074388866</v>
      </c>
      <c r="H82" s="184">
        <v>34.36988754737299</v>
      </c>
      <c r="I82" s="184">
        <v>43.48076944504194</v>
      </c>
      <c r="J82" s="184">
        <v>44.60412382185409</v>
      </c>
      <c r="K82" s="184">
        <v>20.163278716456603</v>
      </c>
      <c r="L82" s="184">
        <v>39.629036941297514</v>
      </c>
      <c r="M82" s="184">
        <v>36.75655232023456</v>
      </c>
      <c r="N82" s="194">
        <v>38.70291836434234</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21.720070054527298</v>
      </c>
      <c r="H83" s="185">
        <v>31.290071861734095</v>
      </c>
      <c r="I83" s="185">
        <v>38.73076942163401</v>
      </c>
      <c r="J83" s="185">
        <v>40.628711716519504</v>
      </c>
      <c r="K83" s="185">
        <v>34.69673214399211</v>
      </c>
      <c r="L83" s="185">
        <v>31.486934222196176</v>
      </c>
      <c r="M83" s="185">
        <v>29.234659273509763</v>
      </c>
      <c r="N83" s="193">
        <v>30.131286006371866</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15.69249080494556</v>
      </c>
      <c r="H84" s="184">
        <v>22.606702636946643</v>
      </c>
      <c r="I84" s="184">
        <v>27.95192321466982</v>
      </c>
      <c r="J84" s="184">
        <v>28.808486389991323</v>
      </c>
      <c r="K84" s="184">
        <v>24.95403100585336</v>
      </c>
      <c r="L84" s="184">
        <v>21.33139627680724</v>
      </c>
      <c r="M84" s="184">
        <v>20.162070492342025</v>
      </c>
      <c r="N84" s="194">
        <v>20.767766483678713</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6.027579249581738</v>
      </c>
      <c r="H85" s="184">
        <v>8.683369224787452</v>
      </c>
      <c r="I85" s="184">
        <v>10.778846206964179</v>
      </c>
      <c r="J85" s="184">
        <v>11.820225326528178</v>
      </c>
      <c r="K85" s="184">
        <v>9.742701138138756</v>
      </c>
      <c r="L85" s="184">
        <v>10.155537945388932</v>
      </c>
      <c r="M85" s="184">
        <v>9.072588781167735</v>
      </c>
      <c r="N85" s="194">
        <v>9.36351952269316</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30.15186679723131</v>
      </c>
      <c r="H86" s="185">
        <v>43.71627264892993</v>
      </c>
      <c r="I86" s="185">
        <v>52.38049476362495</v>
      </c>
      <c r="J86" s="185">
        <v>57.219431569449185</v>
      </c>
      <c r="K86" s="185">
        <v>51.43564758802381</v>
      </c>
      <c r="L86" s="185">
        <v>58.30890428191162</v>
      </c>
      <c r="M86" s="185">
        <v>52.454951092006965</v>
      </c>
      <c r="N86" s="193">
        <v>56.2530506656978</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11.083492538112697</v>
      </c>
      <c r="H87" s="184">
        <v>15.826830606755454</v>
      </c>
      <c r="I87" s="184">
        <v>19.052197896086803</v>
      </c>
      <c r="J87" s="184">
        <v>20.67214294773986</v>
      </c>
      <c r="K87" s="184">
        <v>18.498132439935794</v>
      </c>
      <c r="L87" s="184">
        <v>26.33316959271944</v>
      </c>
      <c r="M87" s="184">
        <v>23.577958468317334</v>
      </c>
      <c r="N87" s="194">
        <v>24.121023194473473</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4.290384208301687</v>
      </c>
      <c r="H88" s="184">
        <v>5.967142890925366</v>
      </c>
      <c r="I88" s="184">
        <v>6.185439590921333</v>
      </c>
      <c r="J88" s="184">
        <v>6.837708821175492</v>
      </c>
      <c r="K88" s="184">
        <v>6.299665536992048</v>
      </c>
      <c r="L88" s="184">
        <v>6.303817246166965</v>
      </c>
      <c r="M88" s="184">
        <v>5.60122515448711</v>
      </c>
      <c r="N88" s="194">
        <v>6.139908055680436</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14.777990050816928</v>
      </c>
      <c r="H89" s="184">
        <v>21.922299151249106</v>
      </c>
      <c r="I89" s="184">
        <v>27.142857276616823</v>
      </c>
      <c r="J89" s="184">
        <v>29.709579800533824</v>
      </c>
      <c r="K89" s="184">
        <v>26.63784961109597</v>
      </c>
      <c r="L89" s="184">
        <v>25.671917443025215</v>
      </c>
      <c r="M89" s="184">
        <v>23.275767469202524</v>
      </c>
      <c r="N89" s="194">
        <v>25.992119415543897</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11763.97074338889</v>
      </c>
      <c r="H92" s="191">
        <v>11891.849664033178</v>
      </c>
      <c r="I92" s="191">
        <v>13175.53733189153</v>
      </c>
      <c r="J92" s="191">
        <v>13437.199412916902</v>
      </c>
      <c r="K92" s="191">
        <v>13573.154007904875</v>
      </c>
      <c r="L92" s="191">
        <v>13553.410114412898</v>
      </c>
      <c r="M92" s="191">
        <v>12247.834359595698</v>
      </c>
      <c r="N92" s="195">
        <v>12306.003634805254</v>
      </c>
      <c r="O92" s="377" t="s">
        <v>668</v>
      </c>
      <c r="P92" s="378"/>
      <c r="Q92" s="378"/>
      <c r="R92" s="378"/>
      <c r="S92" s="26"/>
    </row>
    <row r="93" spans="1:19" ht="12.75">
      <c r="A93" s="68" t="str">
        <f>Parameters!R91</f>
        <v>HH_TRA</v>
      </c>
      <c r="B93" s="205"/>
      <c r="C93" s="242"/>
      <c r="D93" s="243"/>
      <c r="E93" s="374" t="s">
        <v>126</v>
      </c>
      <c r="F93" s="374"/>
      <c r="G93" s="186">
        <v>283.9707433888907</v>
      </c>
      <c r="H93" s="186">
        <v>411.84966403317753</v>
      </c>
      <c r="I93" s="186">
        <v>547.9853318915293</v>
      </c>
      <c r="J93" s="186">
        <v>557.199412916902</v>
      </c>
      <c r="K93" s="186">
        <v>485.9540079048771</v>
      </c>
      <c r="L93" s="186">
        <v>466.2101144128993</v>
      </c>
      <c r="M93" s="186">
        <v>437.43435959569786</v>
      </c>
      <c r="N93" s="196">
        <v>495.603634805254</v>
      </c>
      <c r="O93" s="190"/>
      <c r="P93" s="187"/>
      <c r="Q93" s="379" t="s">
        <v>126</v>
      </c>
      <c r="R93" s="379"/>
      <c r="S93" s="26"/>
    </row>
    <row r="94" spans="1:19" ht="12.75">
      <c r="A94" s="62" t="str">
        <f>Parameters!R92</f>
        <v>HH_HEAT</v>
      </c>
      <c r="B94" s="206"/>
      <c r="C94" s="242"/>
      <c r="D94" s="243"/>
      <c r="E94" s="374" t="s">
        <v>676</v>
      </c>
      <c r="F94" s="374"/>
      <c r="G94" s="186">
        <v>11480</v>
      </c>
      <c r="H94" s="186">
        <v>11480</v>
      </c>
      <c r="I94" s="186">
        <v>12627.552</v>
      </c>
      <c r="J94" s="186">
        <v>12880</v>
      </c>
      <c r="K94" s="186">
        <v>13087.199999999999</v>
      </c>
      <c r="L94" s="186">
        <v>13087.199999999999</v>
      </c>
      <c r="M94" s="186">
        <v>11810.4</v>
      </c>
      <c r="N94" s="196">
        <v>11810.4</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3:18" ht="12.75">
      <c r="C96" s="26"/>
      <c r="D96" s="26"/>
      <c r="E96" s="26"/>
      <c r="F96" s="26"/>
      <c r="G96" s="26"/>
      <c r="H96" s="26"/>
      <c r="I96" s="26"/>
      <c r="J96" s="26"/>
      <c r="K96" s="26"/>
      <c r="L96" s="26"/>
      <c r="M96" s="26"/>
      <c r="N96" s="26"/>
      <c r="O96" s="26"/>
      <c r="P96" s="26"/>
      <c r="Q96" s="26"/>
      <c r="R96" s="26"/>
    </row>
    <row r="97" spans="3:18" ht="12.75">
      <c r="C97" s="26"/>
      <c r="D97" s="26"/>
      <c r="E97" s="26"/>
      <c r="F97" s="26"/>
      <c r="G97" s="26"/>
      <c r="H97" s="26"/>
      <c r="I97" s="26"/>
      <c r="J97" s="26"/>
      <c r="K97" s="26"/>
      <c r="L97" s="26"/>
      <c r="M97" s="26"/>
      <c r="N97" s="26"/>
      <c r="O97" s="26"/>
      <c r="P97" s="26"/>
      <c r="Q97" s="26"/>
      <c r="R97" s="26"/>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dataValidations count="1">
    <dataValidation type="custom" allowBlank="1" showInputMessage="1" showErrorMessage="1" errorTitle="Wrong data input" error="Data entry is limited to positive values or zero._x000d__x000a_: symbol can be used for not available data." sqref="G7:N95">
      <formula1>OR(AND(ISNUMBER(G7),G7&gt;=0),G7=":")</formula1>
    </dataValidation>
  </dataValidation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5.xml><?xml version="1.0" encoding="utf-8"?>
<worksheet xmlns="http://schemas.openxmlformats.org/spreadsheetml/2006/main" xmlns:r="http://schemas.openxmlformats.org/officeDocument/2006/relationships">
  <sheetPr>
    <tabColor rgb="FF92D050"/>
  </sheetPr>
  <dimension ref="A2:T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00390625" style="13" customWidth="1" collapsed="1"/>
    <col min="4" max="4" width="2.7109375" style="13" customWidth="1"/>
    <col min="5" max="5" width="10.00390625" style="13" customWidth="1"/>
    <col min="6" max="6" width="57.00390625" style="13" customWidth="1"/>
    <col min="7" max="14" width="14.7109375" style="13" customWidth="1"/>
    <col min="15" max="15" width="5.421875" style="13" customWidth="1" collapsed="1"/>
    <col min="16" max="16" width="2.8515625" style="13" customWidth="1"/>
    <col min="17" max="17" width="63.8515625" style="13" customWidth="1"/>
    <col min="18" max="18" width="14.57421875" style="13" customWidth="1"/>
    <col min="19" max="16384" width="9.140625" style="13" customWidth="1"/>
  </cols>
  <sheetData>
    <row r="2" spans="3:20" ht="20.25" customHeight="1">
      <c r="C2" s="245" t="s">
        <v>685</v>
      </c>
      <c r="D2" s="246"/>
      <c r="E2" s="246"/>
      <c r="F2" s="246"/>
      <c r="G2" s="247"/>
      <c r="H2" s="247"/>
      <c r="I2" s="247"/>
      <c r="J2" s="247"/>
      <c r="K2" s="247"/>
      <c r="L2" s="247"/>
      <c r="M2" s="247"/>
      <c r="N2" s="247"/>
      <c r="O2" s="248"/>
      <c r="P2" s="248"/>
      <c r="Q2" s="69"/>
      <c r="R2" s="249"/>
      <c r="S2" s="69"/>
      <c r="T2" s="69"/>
    </row>
    <row r="3" spans="1:20" ht="27.75" customHeight="1">
      <c r="A3" s="53" t="s">
        <v>555</v>
      </c>
      <c r="B3" s="198"/>
      <c r="C3" s="250" t="s">
        <v>686</v>
      </c>
      <c r="D3" s="250"/>
      <c r="E3" s="250"/>
      <c r="F3" s="250"/>
      <c r="G3" s="251"/>
      <c r="H3" s="251"/>
      <c r="I3" s="251"/>
      <c r="J3" s="247"/>
      <c r="K3" s="247"/>
      <c r="L3" s="247"/>
      <c r="M3" s="247"/>
      <c r="N3" s="247"/>
      <c r="O3" s="215"/>
      <c r="P3" s="215"/>
      <c r="Q3" s="216"/>
      <c r="R3" s="216"/>
      <c r="S3" s="69"/>
      <c r="T3" s="69"/>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671</v>
      </c>
      <c r="H5" s="363"/>
      <c r="I5" s="363"/>
      <c r="J5" s="363"/>
      <c r="K5" s="363"/>
      <c r="L5" s="363"/>
      <c r="M5" s="363"/>
      <c r="N5" s="363"/>
      <c r="O5" s="197"/>
      <c r="P5" s="197"/>
      <c r="Q5" s="197"/>
      <c r="R5" s="197"/>
    </row>
    <row r="6" spans="1:18" s="19" customFormat="1" ht="20.25" customHeight="1">
      <c r="A6" s="207"/>
      <c r="B6" s="208"/>
      <c r="C6" s="209"/>
      <c r="D6" s="209"/>
      <c r="E6" s="209"/>
      <c r="F6" s="209"/>
      <c r="G6" s="364" t="s">
        <v>672</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76469.01052843465</v>
      </c>
      <c r="H7" s="185">
        <v>65858.15463940726</v>
      </c>
      <c r="I7" s="185">
        <v>64669.547964332574</v>
      </c>
      <c r="J7" s="185">
        <v>65864.15519602157</v>
      </c>
      <c r="K7" s="185">
        <v>66152.1246799296</v>
      </c>
      <c r="L7" s="185">
        <v>66469.7919565766</v>
      </c>
      <c r="M7" s="185">
        <v>65196.97162477786</v>
      </c>
      <c r="N7" s="193">
        <v>62522.2409144176</v>
      </c>
      <c r="O7" s="369" t="s">
        <v>22</v>
      </c>
      <c r="P7" s="370"/>
      <c r="Q7" s="371" t="s">
        <v>339</v>
      </c>
      <c r="R7" s="370"/>
      <c r="S7" s="217"/>
    </row>
    <row r="8" spans="1:19" s="17" customFormat="1" ht="20.25" customHeight="1">
      <c r="A8" s="56" t="str">
        <f>Parameters!R5</f>
        <v>A</v>
      </c>
      <c r="B8" s="201"/>
      <c r="C8" s="233" t="s">
        <v>51</v>
      </c>
      <c r="D8" s="234"/>
      <c r="E8" s="362" t="s">
        <v>612</v>
      </c>
      <c r="F8" s="362"/>
      <c r="G8" s="185">
        <v>56161.97062962124</v>
      </c>
      <c r="H8" s="185">
        <v>54931.85873091965</v>
      </c>
      <c r="I8" s="185">
        <v>53237.00764985988</v>
      </c>
      <c r="J8" s="185">
        <v>54650.167891792145</v>
      </c>
      <c r="K8" s="185">
        <v>54445.85970729732</v>
      </c>
      <c r="L8" s="185">
        <v>55639.38252186518</v>
      </c>
      <c r="M8" s="185">
        <v>54884.84515071377</v>
      </c>
      <c r="N8" s="193">
        <v>51953.33500541722</v>
      </c>
      <c r="O8" s="226" t="s">
        <v>51</v>
      </c>
      <c r="P8" s="227"/>
      <c r="Q8" s="372" t="s">
        <v>50</v>
      </c>
      <c r="R8" s="372" t="s">
        <v>50</v>
      </c>
      <c r="S8" s="217"/>
    </row>
    <row r="9" spans="1:19" s="18" customFormat="1" ht="15" customHeight="1">
      <c r="A9" s="57" t="str">
        <f>Parameters!R6</f>
        <v>A01</v>
      </c>
      <c r="B9" s="202"/>
      <c r="C9" s="235" t="s">
        <v>121</v>
      </c>
      <c r="D9" s="235"/>
      <c r="E9" s="365" t="s">
        <v>709</v>
      </c>
      <c r="F9" s="365"/>
      <c r="G9" s="184">
        <v>56095.48976774286</v>
      </c>
      <c r="H9" s="184">
        <v>54863.11543275166</v>
      </c>
      <c r="I9" s="184">
        <v>53179.94609107768</v>
      </c>
      <c r="J9" s="184">
        <v>54590.423261921605</v>
      </c>
      <c r="K9" s="184">
        <v>54385.32663655134</v>
      </c>
      <c r="L9" s="184">
        <v>55579.173227445724</v>
      </c>
      <c r="M9" s="184">
        <v>54826.1889849531</v>
      </c>
      <c r="N9" s="194">
        <v>51894.486954262364</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59.50986149490633</v>
      </c>
      <c r="H10" s="184">
        <v>58.44557776399021</v>
      </c>
      <c r="I10" s="184">
        <v>48.69218668543286</v>
      </c>
      <c r="J10" s="184">
        <v>50.97752772018218</v>
      </c>
      <c r="K10" s="184">
        <v>51.675491100014426</v>
      </c>
      <c r="L10" s="184">
        <v>50.73095549280539</v>
      </c>
      <c r="M10" s="184">
        <v>49.99530944567615</v>
      </c>
      <c r="N10" s="194">
        <v>49.705689878101836</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6.971000383470276</v>
      </c>
      <c r="H11" s="184">
        <v>10.297720404000883</v>
      </c>
      <c r="I11" s="184">
        <v>8.369372096769258</v>
      </c>
      <c r="J11" s="184">
        <v>8.767102150362163</v>
      </c>
      <c r="K11" s="184">
        <v>8.857579645959065</v>
      </c>
      <c r="L11" s="184">
        <v>9.478338926645938</v>
      </c>
      <c r="M11" s="184">
        <v>8.660856314991642</v>
      </c>
      <c r="N11" s="194">
        <v>9.14236127675345</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26.927037674665076</v>
      </c>
      <c r="H12" s="185">
        <v>19.06160473752574</v>
      </c>
      <c r="I12" s="185">
        <v>13.470700774991421</v>
      </c>
      <c r="J12" s="185">
        <v>16.046172816772934</v>
      </c>
      <c r="K12" s="185">
        <v>12.98629634646207</v>
      </c>
      <c r="L12" s="185">
        <v>12.337486965992305</v>
      </c>
      <c r="M12" s="185">
        <v>11.762944942257402</v>
      </c>
      <c r="N12" s="193">
        <v>13.975218858975527</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13599.034731078757</v>
      </c>
      <c r="H13" s="185">
        <v>4124.131912641486</v>
      </c>
      <c r="I13" s="185">
        <v>4392.3399172759455</v>
      </c>
      <c r="J13" s="185">
        <v>4110.215656785586</v>
      </c>
      <c r="K13" s="185">
        <v>4472.345349494095</v>
      </c>
      <c r="L13" s="185">
        <v>3599.2710505547193</v>
      </c>
      <c r="M13" s="185">
        <v>3203.6013528633976</v>
      </c>
      <c r="N13" s="193">
        <v>3288.012274421501</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113.66006812136722</v>
      </c>
      <c r="H14" s="238">
        <v>105.31124741706444</v>
      </c>
      <c r="I14" s="238">
        <v>106.4859337060692</v>
      </c>
      <c r="J14" s="238">
        <v>101.50909010355294</v>
      </c>
      <c r="K14" s="238">
        <v>106.92674456476365</v>
      </c>
      <c r="L14" s="238">
        <v>103.76033222937238</v>
      </c>
      <c r="M14" s="238">
        <v>101.27683797143436</v>
      </c>
      <c r="N14" s="239">
        <v>98.57310322074025</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3.15294141950797</v>
      </c>
      <c r="H15" s="238">
        <v>2.2680719583734437</v>
      </c>
      <c r="I15" s="238">
        <v>2.0867844361940597</v>
      </c>
      <c r="J15" s="238">
        <v>1.607978764331564</v>
      </c>
      <c r="K15" s="238">
        <v>1.4347855282481636</v>
      </c>
      <c r="L15" s="238">
        <v>1.3199714779584335</v>
      </c>
      <c r="M15" s="238">
        <v>1.7985064679638356</v>
      </c>
      <c r="N15" s="239">
        <v>1.5864154060195839</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169.18952631348424</v>
      </c>
      <c r="H16" s="238">
        <v>181.25968413798702</v>
      </c>
      <c r="I16" s="238">
        <v>198.4270204854945</v>
      </c>
      <c r="J16" s="238">
        <v>210.46137071262802</v>
      </c>
      <c r="K16" s="238">
        <v>209.80079535120817</v>
      </c>
      <c r="L16" s="238">
        <v>250.66052600839078</v>
      </c>
      <c r="M16" s="238">
        <v>244.16843503990938</v>
      </c>
      <c r="N16" s="239">
        <v>260.7263255765723</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69.49974837231521</v>
      </c>
      <c r="H17" s="184">
        <v>69.94111607996169</v>
      </c>
      <c r="I17" s="184">
        <v>80.10494479181966</v>
      </c>
      <c r="J17" s="184">
        <v>81.8025089389544</v>
      </c>
      <c r="K17" s="184">
        <v>77.69934020202652</v>
      </c>
      <c r="L17" s="184">
        <v>94.70960893014681</v>
      </c>
      <c r="M17" s="184">
        <v>89.03353327608528</v>
      </c>
      <c r="N17" s="194">
        <v>100.12117984237307</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99.56391136580073</v>
      </c>
      <c r="H18" s="184">
        <v>111.18723255389392</v>
      </c>
      <c r="I18" s="184">
        <v>118.16303377664852</v>
      </c>
      <c r="J18" s="184">
        <v>128.54411597135885</v>
      </c>
      <c r="K18" s="184">
        <v>131.96809768821652</v>
      </c>
      <c r="L18" s="184">
        <v>155.7854475645202</v>
      </c>
      <c r="M18" s="184">
        <v>154.967709904973</v>
      </c>
      <c r="N18" s="194">
        <v>160.44513305053064</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0.1258665753682636</v>
      </c>
      <c r="H19" s="184">
        <v>0.1313355041314011</v>
      </c>
      <c r="I19" s="184">
        <v>0.15904191702631615</v>
      </c>
      <c r="J19" s="184">
        <v>0.11474580231479453</v>
      </c>
      <c r="K19" s="184">
        <v>0.1333574609651387</v>
      </c>
      <c r="L19" s="184">
        <v>0.16546951372376892</v>
      </c>
      <c r="M19" s="184">
        <v>0.1671918588511211</v>
      </c>
      <c r="N19" s="194">
        <v>0.1600126836686463</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45.921041283861015</v>
      </c>
      <c r="H20" s="238">
        <v>45.18781096716931</v>
      </c>
      <c r="I20" s="238">
        <v>46.25155325169809</v>
      </c>
      <c r="J20" s="238">
        <v>45.47376102914255</v>
      </c>
      <c r="K20" s="238">
        <v>42.675057559337695</v>
      </c>
      <c r="L20" s="238">
        <v>33.30222697360877</v>
      </c>
      <c r="M20" s="238">
        <v>28.76797313807097</v>
      </c>
      <c r="N20" s="239">
        <v>39.70929692821285</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13031.218542608778</v>
      </c>
      <c r="H21" s="238">
        <v>3593.312734629031</v>
      </c>
      <c r="I21" s="238">
        <v>3820.8432374166528</v>
      </c>
      <c r="J21" s="238">
        <v>3499.6418390520184</v>
      </c>
      <c r="K21" s="238">
        <v>3869.573463756831</v>
      </c>
      <c r="L21" s="238">
        <v>2969.090713899163</v>
      </c>
      <c r="M21" s="238">
        <v>2556.647913027021</v>
      </c>
      <c r="N21" s="239">
        <v>2620.8758368315</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1.4276307673276263</v>
      </c>
      <c r="H22" s="238">
        <v>1.0495844690914533</v>
      </c>
      <c r="I22" s="238">
        <v>1.1079016525358985</v>
      </c>
      <c r="J22" s="238">
        <v>0.9385061583380341</v>
      </c>
      <c r="K22" s="238">
        <v>0.9451170094286749</v>
      </c>
      <c r="L22" s="238">
        <v>1.099813391276117</v>
      </c>
      <c r="M22" s="238">
        <v>0.8810169261666091</v>
      </c>
      <c r="N22" s="239">
        <v>1.007584676092814</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113.47143503195451</v>
      </c>
      <c r="H23" s="238">
        <v>111.7704755250688</v>
      </c>
      <c r="I23" s="238">
        <v>127.39884493456027</v>
      </c>
      <c r="J23" s="238">
        <v>147.99877778140305</v>
      </c>
      <c r="K23" s="238">
        <v>133.75103546150922</v>
      </c>
      <c r="L23" s="238">
        <v>130.12441539188478</v>
      </c>
      <c r="M23" s="238">
        <v>142.27336133078387</v>
      </c>
      <c r="N23" s="239">
        <v>138.7518436770411</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9.156983956255889</v>
      </c>
      <c r="H24" s="184">
        <v>7.326418001676904</v>
      </c>
      <c r="I24" s="184">
        <v>8.628361357499987</v>
      </c>
      <c r="J24" s="184">
        <v>7.83149450383256</v>
      </c>
      <c r="K24" s="184">
        <v>7.579121884991547</v>
      </c>
      <c r="L24" s="184">
        <v>8.420971936836187</v>
      </c>
      <c r="M24" s="184">
        <v>7.97110498035134</v>
      </c>
      <c r="N24" s="194">
        <v>8.227718232349517</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104.31445107569863</v>
      </c>
      <c r="H25" s="184">
        <v>104.44405752339192</v>
      </c>
      <c r="I25" s="184">
        <v>118.77048357706029</v>
      </c>
      <c r="J25" s="184">
        <v>140.16728327757045</v>
      </c>
      <c r="K25" s="184">
        <v>126.17191357651768</v>
      </c>
      <c r="L25" s="184">
        <v>121.7034434550486</v>
      </c>
      <c r="M25" s="184">
        <v>134.3022563504325</v>
      </c>
      <c r="N25" s="194">
        <v>130.5241254446916</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98.97630139427427</v>
      </c>
      <c r="H26" s="238">
        <v>66.08701663947404</v>
      </c>
      <c r="I26" s="238">
        <v>71.14882421497862</v>
      </c>
      <c r="J26" s="238">
        <v>80.40728914952174</v>
      </c>
      <c r="K26" s="238">
        <v>86.08492125426882</v>
      </c>
      <c r="L26" s="238">
        <v>86.4383072815065</v>
      </c>
      <c r="M26" s="238">
        <v>97.1329986687263</v>
      </c>
      <c r="N26" s="239">
        <v>96.96628913698562</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93.82614646605376</v>
      </c>
      <c r="H27" s="184">
        <v>62.91496898537058</v>
      </c>
      <c r="I27" s="184">
        <v>67.6041548998637</v>
      </c>
      <c r="J27" s="184">
        <v>77.05284623400865</v>
      </c>
      <c r="K27" s="184">
        <v>82.72825055932053</v>
      </c>
      <c r="L27" s="184">
        <v>82.9758264809014</v>
      </c>
      <c r="M27" s="184">
        <v>93.7203498861146</v>
      </c>
      <c r="N27" s="194">
        <v>93.50136975611939</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5.150154928220518</v>
      </c>
      <c r="H28" s="184">
        <v>3.172047654103446</v>
      </c>
      <c r="I28" s="184">
        <v>3.544669315114918</v>
      </c>
      <c r="J28" s="184">
        <v>3.3544429155130926</v>
      </c>
      <c r="K28" s="184">
        <v>3.3566706949482916</v>
      </c>
      <c r="L28" s="184">
        <v>3.4624808006050984</v>
      </c>
      <c r="M28" s="184">
        <v>3.4126487826116967</v>
      </c>
      <c r="N28" s="194">
        <v>3.4649193808662315</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0.36966466920400326</v>
      </c>
      <c r="H29" s="238">
        <v>0.29702048400193537</v>
      </c>
      <c r="I29" s="238">
        <v>0.3420318698960999</v>
      </c>
      <c r="J29" s="238">
        <v>0.24448323562947682</v>
      </c>
      <c r="K29" s="238">
        <v>0.20998042288152602</v>
      </c>
      <c r="L29" s="238">
        <v>0.26129934905041485</v>
      </c>
      <c r="M29" s="238">
        <v>0.22088477036956017</v>
      </c>
      <c r="N29" s="239">
        <v>1.3452307729203972</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0.9056130850155704</v>
      </c>
      <c r="H30" s="238">
        <v>0.8318510321794301</v>
      </c>
      <c r="I30" s="238">
        <v>0.907049770074724</v>
      </c>
      <c r="J30" s="238">
        <v>1.0546585386077556</v>
      </c>
      <c r="K30" s="238">
        <v>1.2094852949526618</v>
      </c>
      <c r="L30" s="238">
        <v>1.1976412818162059</v>
      </c>
      <c r="M30" s="238">
        <v>1.4178124070488571</v>
      </c>
      <c r="N30" s="239">
        <v>1.419487259925151</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3.734612779841445</v>
      </c>
      <c r="H31" s="238">
        <v>2.663906301952589</v>
      </c>
      <c r="I31" s="238">
        <v>2.67031159939277</v>
      </c>
      <c r="J31" s="238">
        <v>2.2995888058554</v>
      </c>
      <c r="K31" s="238">
        <v>2.400113997991858</v>
      </c>
      <c r="L31" s="238">
        <v>2.490303660019013</v>
      </c>
      <c r="M31" s="238">
        <v>2.020151896294322</v>
      </c>
      <c r="N31" s="239">
        <v>1.9440266412137115</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4.4272823920586815</v>
      </c>
      <c r="H32" s="238">
        <v>3.6644518483515816</v>
      </c>
      <c r="I32" s="238">
        <v>3.7254093227252993</v>
      </c>
      <c r="J32" s="238">
        <v>3.3695977446017746</v>
      </c>
      <c r="K32" s="238">
        <v>3.023242766521437</v>
      </c>
      <c r="L32" s="238">
        <v>3.04098395718681</v>
      </c>
      <c r="M32" s="238">
        <v>2.8294260545237577</v>
      </c>
      <c r="N32" s="239">
        <v>2.6587111417473785</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2.894613220714467</v>
      </c>
      <c r="H33" s="184">
        <v>2.428251019058125</v>
      </c>
      <c r="I33" s="184">
        <v>2.2552831932883945</v>
      </c>
      <c r="J33" s="184">
        <v>2.0890085868394204</v>
      </c>
      <c r="K33" s="184">
        <v>1.7315044426911763</v>
      </c>
      <c r="L33" s="184">
        <v>1.6146672338074604</v>
      </c>
      <c r="M33" s="184">
        <v>1.5551434906029904</v>
      </c>
      <c r="N33" s="194">
        <v>1.5192428807492506</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1.5326691713442142</v>
      </c>
      <c r="H34" s="184">
        <v>1.2362008292934572</v>
      </c>
      <c r="I34" s="184">
        <v>1.4701261294369048</v>
      </c>
      <c r="J34" s="184">
        <v>1.2805891577623547</v>
      </c>
      <c r="K34" s="184">
        <v>1.291738323830261</v>
      </c>
      <c r="L34" s="184">
        <v>1.42631672337935</v>
      </c>
      <c r="M34" s="184">
        <v>1.2742825639207678</v>
      </c>
      <c r="N34" s="194">
        <v>1.1394682609981275</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12.580071212081661</v>
      </c>
      <c r="H35" s="238">
        <v>10.42805723174128</v>
      </c>
      <c r="I35" s="238">
        <v>10.9450146156736</v>
      </c>
      <c r="J35" s="238">
        <v>15.208715709955568</v>
      </c>
      <c r="K35" s="238">
        <v>14.310606526151455</v>
      </c>
      <c r="L35" s="238">
        <v>16.484515653485815</v>
      </c>
      <c r="M35" s="238">
        <v>24.16603516508497</v>
      </c>
      <c r="N35" s="239">
        <v>22.44812315252932</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12.091646824586254</v>
      </c>
      <c r="H36" s="184">
        <v>9.956326796414826</v>
      </c>
      <c r="I36" s="184">
        <v>10.182464395386294</v>
      </c>
      <c r="J36" s="184">
        <v>14.547908290632515</v>
      </c>
      <c r="K36" s="184">
        <v>13.830245798101398</v>
      </c>
      <c r="L36" s="184">
        <v>16.0166617831294</v>
      </c>
      <c r="M36" s="184">
        <v>23.700383460921056</v>
      </c>
      <c r="N36" s="194">
        <v>21.906981778903933</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0.4884243874954055</v>
      </c>
      <c r="H37" s="184">
        <v>0.47173043532645254</v>
      </c>
      <c r="I37" s="184">
        <v>0.7625502202873053</v>
      </c>
      <c r="J37" s="184">
        <v>0.6608074193230535</v>
      </c>
      <c r="K37" s="184">
        <v>0.48036072805005703</v>
      </c>
      <c r="L37" s="184">
        <v>0.46785387035641346</v>
      </c>
      <c r="M37" s="184">
        <v>0.46565170416391155</v>
      </c>
      <c r="N37" s="194">
        <v>0.5411413736253851</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2515.521810602905</v>
      </c>
      <c r="H38" s="185">
        <v>2479.9511523581773</v>
      </c>
      <c r="I38" s="185">
        <v>2586.182813606068</v>
      </c>
      <c r="J38" s="185">
        <v>2633.1613146345294</v>
      </c>
      <c r="K38" s="185">
        <v>2676.3103804358475</v>
      </c>
      <c r="L38" s="185">
        <v>2620.1820539152195</v>
      </c>
      <c r="M38" s="185">
        <v>2519.009064282887</v>
      </c>
      <c r="N38" s="193">
        <v>2508.034244247256</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2594.165976078413</v>
      </c>
      <c r="H39" s="185">
        <v>2720.7826155869616</v>
      </c>
      <c r="I39" s="185">
        <v>2804.516403640145</v>
      </c>
      <c r="J39" s="185">
        <v>2790.5157346880533</v>
      </c>
      <c r="K39" s="185">
        <v>2933.566598393376</v>
      </c>
      <c r="L39" s="185">
        <v>3055.151207582199</v>
      </c>
      <c r="M39" s="185">
        <v>3051.848999061454</v>
      </c>
      <c r="N39" s="193">
        <v>3185.0888343686765</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2.0246220965929056</v>
      </c>
      <c r="H40" s="184">
        <v>2.2424239160188737</v>
      </c>
      <c r="I40" s="184">
        <v>2.8725007638695574</v>
      </c>
      <c r="J40" s="184">
        <v>10.391246601622042</v>
      </c>
      <c r="K40" s="184">
        <v>15.101561061029315</v>
      </c>
      <c r="L40" s="184">
        <v>21.219549153845335</v>
      </c>
      <c r="M40" s="184">
        <v>23.601780230872</v>
      </c>
      <c r="N40" s="194">
        <v>18.119773310174217</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2592.1413539818204</v>
      </c>
      <c r="H41" s="184">
        <v>2718.540191670943</v>
      </c>
      <c r="I41" s="184">
        <v>2801.643902876276</v>
      </c>
      <c r="J41" s="184">
        <v>2780.124488086431</v>
      </c>
      <c r="K41" s="184">
        <v>2918.4650373323466</v>
      </c>
      <c r="L41" s="184">
        <v>3033.9316584283533</v>
      </c>
      <c r="M41" s="184">
        <v>3028.2472188305815</v>
      </c>
      <c r="N41" s="194">
        <v>3166.9690610585026</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8.86180591379411</v>
      </c>
      <c r="H42" s="185">
        <v>11.203099438276654</v>
      </c>
      <c r="I42" s="185">
        <v>11.8907064019587</v>
      </c>
      <c r="J42" s="185">
        <v>13.440363278463241</v>
      </c>
      <c r="K42" s="185">
        <v>11.957766234669409</v>
      </c>
      <c r="L42" s="185">
        <v>9.467256276848229</v>
      </c>
      <c r="M42" s="185">
        <v>7.796179061414504</v>
      </c>
      <c r="N42" s="193">
        <v>7.162928447577019</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144.72526458486686</v>
      </c>
      <c r="H43" s="185">
        <v>148.79244666341518</v>
      </c>
      <c r="I43" s="185">
        <v>158.73970967120016</v>
      </c>
      <c r="J43" s="185">
        <v>159.34532289118815</v>
      </c>
      <c r="K43" s="185">
        <v>149.4085703452248</v>
      </c>
      <c r="L43" s="185">
        <v>136.4166236761381</v>
      </c>
      <c r="M43" s="185">
        <v>138.4256820904626</v>
      </c>
      <c r="N43" s="193">
        <v>151.80824021548864</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13.794205875962305</v>
      </c>
      <c r="H44" s="184">
        <v>15.073811527085153</v>
      </c>
      <c r="I44" s="184">
        <v>16.322830682466375</v>
      </c>
      <c r="J44" s="184">
        <v>16.880801994262907</v>
      </c>
      <c r="K44" s="184">
        <v>16.317294935918746</v>
      </c>
      <c r="L44" s="184">
        <v>15.61805194604798</v>
      </c>
      <c r="M44" s="184">
        <v>15.112898279922604</v>
      </c>
      <c r="N44" s="194">
        <v>16.86900170700898</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50.14636769128498</v>
      </c>
      <c r="H45" s="184">
        <v>50.594210700737314</v>
      </c>
      <c r="I45" s="184">
        <v>53.014755717242</v>
      </c>
      <c r="J45" s="184">
        <v>52.26626975136665</v>
      </c>
      <c r="K45" s="184">
        <v>50.091104359741216</v>
      </c>
      <c r="L45" s="184">
        <v>44.681904937044976</v>
      </c>
      <c r="M45" s="184">
        <v>46.00163944179915</v>
      </c>
      <c r="N45" s="194">
        <v>51.45665491035598</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80.7846910176196</v>
      </c>
      <c r="H46" s="184">
        <v>83.1244244355927</v>
      </c>
      <c r="I46" s="184">
        <v>89.4021232714918</v>
      </c>
      <c r="J46" s="184">
        <v>90.1982511455586</v>
      </c>
      <c r="K46" s="184">
        <v>83.00017104956484</v>
      </c>
      <c r="L46" s="184">
        <v>76.11666679304516</v>
      </c>
      <c r="M46" s="184">
        <v>77.31114436874086</v>
      </c>
      <c r="N46" s="194">
        <v>83.48258359812368</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704.5988680871803</v>
      </c>
      <c r="H47" s="185">
        <v>680.3654973188486</v>
      </c>
      <c r="I47" s="185">
        <v>696.4504295511289</v>
      </c>
      <c r="J47" s="185">
        <v>711.5221968528953</v>
      </c>
      <c r="K47" s="185">
        <v>690.3180766227512</v>
      </c>
      <c r="L47" s="185">
        <v>654.860000771803</v>
      </c>
      <c r="M47" s="185">
        <v>631.0068435937878</v>
      </c>
      <c r="N47" s="193">
        <v>631.4519633775534</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687.851586434637</v>
      </c>
      <c r="H48" s="184">
        <v>664.0893460148579</v>
      </c>
      <c r="I48" s="184">
        <v>676.0987431349226</v>
      </c>
      <c r="J48" s="184">
        <v>690.6114543176291</v>
      </c>
      <c r="K48" s="184">
        <v>668.8418211556098</v>
      </c>
      <c r="L48" s="184">
        <v>636.1375383339853</v>
      </c>
      <c r="M48" s="184">
        <v>611.7152376878344</v>
      </c>
      <c r="N48" s="194">
        <v>611.5658217663081</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0.8371245379918854</v>
      </c>
      <c r="H49" s="184">
        <v>0.6288189829857606</v>
      </c>
      <c r="I49" s="184">
        <v>0.5826168056079006</v>
      </c>
      <c r="J49" s="184">
        <v>0.5762086982058452</v>
      </c>
      <c r="K49" s="184">
        <v>0.5504216390704892</v>
      </c>
      <c r="L49" s="184">
        <v>0.5418435111892727</v>
      </c>
      <c r="M49" s="184">
        <v>0.5192442795490424</v>
      </c>
      <c r="N49" s="194">
        <v>0.5508320184683461</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3.0144729057388773</v>
      </c>
      <c r="H50" s="184">
        <v>2.9735344275735263</v>
      </c>
      <c r="I50" s="184">
        <v>3.327650182283494</v>
      </c>
      <c r="J50" s="184">
        <v>3.6200846577151036</v>
      </c>
      <c r="K50" s="184">
        <v>4.952348376975088</v>
      </c>
      <c r="L50" s="184">
        <v>3.657235084489107</v>
      </c>
      <c r="M50" s="184">
        <v>4.2465356432347505</v>
      </c>
      <c r="N50" s="194">
        <v>3.9437844471429604</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6.51111827814918</v>
      </c>
      <c r="H51" s="184">
        <v>5.461525915610559</v>
      </c>
      <c r="I51" s="184">
        <v>8.940937464007575</v>
      </c>
      <c r="J51" s="184">
        <v>9.226498685102147</v>
      </c>
      <c r="K51" s="184">
        <v>8.979473911080445</v>
      </c>
      <c r="L51" s="184">
        <v>8.42779088357291</v>
      </c>
      <c r="M51" s="184">
        <v>8.742422944516228</v>
      </c>
      <c r="N51" s="194">
        <v>9.453131004167071</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6.384565930663292</v>
      </c>
      <c r="H52" s="184">
        <v>7.212271977820832</v>
      </c>
      <c r="I52" s="184">
        <v>7.500481964307274</v>
      </c>
      <c r="J52" s="184">
        <v>7.487950494243008</v>
      </c>
      <c r="K52" s="184">
        <v>6.994011540015389</v>
      </c>
      <c r="L52" s="184">
        <v>6.095592958566468</v>
      </c>
      <c r="M52" s="184">
        <v>5.783403038653555</v>
      </c>
      <c r="N52" s="194">
        <v>5.938394141467074</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17.381964927187358</v>
      </c>
      <c r="H53" s="185">
        <v>17.237941171145824</v>
      </c>
      <c r="I53" s="185">
        <v>17.214749018291958</v>
      </c>
      <c r="J53" s="185">
        <v>17.53034750169408</v>
      </c>
      <c r="K53" s="185">
        <v>17.341867632391057</v>
      </c>
      <c r="L53" s="185">
        <v>15.731460570102039</v>
      </c>
      <c r="M53" s="185">
        <v>15.81571877081366</v>
      </c>
      <c r="N53" s="193">
        <v>17.236953284184043</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14.749676099480794</v>
      </c>
      <c r="H54" s="185">
        <v>16.357270117253623</v>
      </c>
      <c r="I54" s="185">
        <v>18.86806105543204</v>
      </c>
      <c r="J54" s="185">
        <v>18.408710176515804</v>
      </c>
      <c r="K54" s="185">
        <v>18.233635776160853</v>
      </c>
      <c r="L54" s="185">
        <v>17.412081228490457</v>
      </c>
      <c r="M54" s="185">
        <v>18.57803034455019</v>
      </c>
      <c r="N54" s="193">
        <v>21.721986517217747</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4.061918372531555</v>
      </c>
      <c r="H55" s="238">
        <v>5.59123715610631</v>
      </c>
      <c r="I55" s="238">
        <v>5.627062021143453</v>
      </c>
      <c r="J55" s="238">
        <v>5.2037452583976105</v>
      </c>
      <c r="K55" s="238">
        <v>5.04403937052964</v>
      </c>
      <c r="L55" s="238">
        <v>4.3698322998607875</v>
      </c>
      <c r="M55" s="238">
        <v>4.515896714930919</v>
      </c>
      <c r="N55" s="239">
        <v>4.781116065465319</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2.6334065995918965</v>
      </c>
      <c r="H56" s="184">
        <v>3.6250878264865087</v>
      </c>
      <c r="I56" s="184">
        <v>3.719952083565195</v>
      </c>
      <c r="J56" s="184">
        <v>3.3067771287406096</v>
      </c>
      <c r="K56" s="184">
        <v>3.178371173608051</v>
      </c>
      <c r="L56" s="184">
        <v>2.693326240077504</v>
      </c>
      <c r="M56" s="184">
        <v>2.724788807504898</v>
      </c>
      <c r="N56" s="194">
        <v>2.722472763090068</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1.428511772939659</v>
      </c>
      <c r="H57" s="184">
        <v>1.9661493296198012</v>
      </c>
      <c r="I57" s="184">
        <v>1.9071099375782579</v>
      </c>
      <c r="J57" s="184">
        <v>1.8969681296570016</v>
      </c>
      <c r="K57" s="184">
        <v>1.8656681969215878</v>
      </c>
      <c r="L57" s="184">
        <v>1.676506059783283</v>
      </c>
      <c r="M57" s="184">
        <v>1.7911079074260206</v>
      </c>
      <c r="N57" s="194">
        <v>2.05864330237525</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4.802661587089622</v>
      </c>
      <c r="H58" s="238">
        <v>4.239509491992696</v>
      </c>
      <c r="I58" s="238">
        <v>5.619810652559505</v>
      </c>
      <c r="J58" s="238">
        <v>6.347831095350277</v>
      </c>
      <c r="K58" s="238">
        <v>3.7620918731918755</v>
      </c>
      <c r="L58" s="238">
        <v>5.523977208601421</v>
      </c>
      <c r="M58" s="238">
        <v>5.632230809276299</v>
      </c>
      <c r="N58" s="239">
        <v>6.340162285798018</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5.885096139859616</v>
      </c>
      <c r="H59" s="238">
        <v>6.5265234691546175</v>
      </c>
      <c r="I59" s="238">
        <v>7.621188381729084</v>
      </c>
      <c r="J59" s="238">
        <v>6.857133822767916</v>
      </c>
      <c r="K59" s="238">
        <v>9.427504532439338</v>
      </c>
      <c r="L59" s="238">
        <v>7.51827172002825</v>
      </c>
      <c r="M59" s="238">
        <v>8.42990282034297</v>
      </c>
      <c r="N59" s="239">
        <v>10.600708165954403</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22.02010846254533</v>
      </c>
      <c r="H60" s="185">
        <v>22.795043790279564</v>
      </c>
      <c r="I60" s="185">
        <v>24.502374445159443</v>
      </c>
      <c r="J60" s="185">
        <v>25.561091957206983</v>
      </c>
      <c r="K60" s="185">
        <v>24.5902373660344</v>
      </c>
      <c r="L60" s="185">
        <v>22.641350311999016</v>
      </c>
      <c r="M60" s="185">
        <v>22.68931716326819</v>
      </c>
      <c r="N60" s="193">
        <v>23.944179035292418</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14.824285674004802</v>
      </c>
      <c r="H61" s="184">
        <v>15.940828766188318</v>
      </c>
      <c r="I61" s="184">
        <v>17.040716172277207</v>
      </c>
      <c r="J61" s="184">
        <v>17.552491098538326</v>
      </c>
      <c r="K61" s="184">
        <v>16.8279625747155</v>
      </c>
      <c r="L61" s="184">
        <v>15.576584506980595</v>
      </c>
      <c r="M61" s="184">
        <v>15.646166745773792</v>
      </c>
      <c r="N61" s="194">
        <v>16.0022728433588</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2.0995769409534697</v>
      </c>
      <c r="H62" s="184">
        <v>2.205091088427763</v>
      </c>
      <c r="I62" s="184">
        <v>2.313186578279332</v>
      </c>
      <c r="J62" s="184">
        <v>2.398889658126559</v>
      </c>
      <c r="K62" s="184">
        <v>2.2966671798310827</v>
      </c>
      <c r="L62" s="184">
        <v>2.0738219875917228</v>
      </c>
      <c r="M62" s="184">
        <v>1.9270802365840236</v>
      </c>
      <c r="N62" s="194">
        <v>2.02960887602928</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5.096245847587058</v>
      </c>
      <c r="H63" s="184">
        <v>4.6491239356634875</v>
      </c>
      <c r="I63" s="184">
        <v>5.148471694602902</v>
      </c>
      <c r="J63" s="184">
        <v>5.6097112005421055</v>
      </c>
      <c r="K63" s="184">
        <v>5.465607611487815</v>
      </c>
      <c r="L63" s="184">
        <v>4.990943817426699</v>
      </c>
      <c r="M63" s="184">
        <v>5.116070180910372</v>
      </c>
      <c r="N63" s="194">
        <v>5.912297315904339</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12.19331868026576</v>
      </c>
      <c r="H64" s="185">
        <v>13.182758178804985</v>
      </c>
      <c r="I64" s="185">
        <v>14.212682424537586</v>
      </c>
      <c r="J64" s="185">
        <v>14.629536315097964</v>
      </c>
      <c r="K64" s="185">
        <v>13.737142468177893</v>
      </c>
      <c r="L64" s="185">
        <v>12.806623867882433</v>
      </c>
      <c r="M64" s="185">
        <v>12.968376792921735</v>
      </c>
      <c r="N64" s="193">
        <v>14.037291184560782</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29.90431971091645</v>
      </c>
      <c r="H65" s="185">
        <v>32.78280930845238</v>
      </c>
      <c r="I65" s="185">
        <v>34.90083699454052</v>
      </c>
      <c r="J65" s="185">
        <v>38.24937294895946</v>
      </c>
      <c r="K65" s="185">
        <v>36.61767077284385</v>
      </c>
      <c r="L65" s="185">
        <v>35.57192646286117</v>
      </c>
      <c r="M65" s="185">
        <v>37.43945297101248</v>
      </c>
      <c r="N65" s="193">
        <v>42.0627541359347</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20.071279170899018</v>
      </c>
      <c r="H66" s="238">
        <v>22.146487587800813</v>
      </c>
      <c r="I66" s="238">
        <v>24.04553822437073</v>
      </c>
      <c r="J66" s="238">
        <v>25.686572339324382</v>
      </c>
      <c r="K66" s="238">
        <v>25.39403217070608</v>
      </c>
      <c r="L66" s="238">
        <v>25.50054630834606</v>
      </c>
      <c r="M66" s="238">
        <v>27.214117585440512</v>
      </c>
      <c r="N66" s="239">
        <v>29.886193940515582</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12.628076691678435</v>
      </c>
      <c r="H67" s="184">
        <v>13.933717992201439</v>
      </c>
      <c r="I67" s="184">
        <v>15.343895923633433</v>
      </c>
      <c r="J67" s="184">
        <v>16.172206895247044</v>
      </c>
      <c r="K67" s="184">
        <v>16.54011380918646</v>
      </c>
      <c r="L67" s="184">
        <v>17.01772266842946</v>
      </c>
      <c r="M67" s="184">
        <v>18.399129426906846</v>
      </c>
      <c r="N67" s="194">
        <v>20.301417431481006</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7.443202479220583</v>
      </c>
      <c r="H68" s="184">
        <v>8.212769595599378</v>
      </c>
      <c r="I68" s="184">
        <v>8.701642300737298</v>
      </c>
      <c r="J68" s="184">
        <v>9.514365444077333</v>
      </c>
      <c r="K68" s="184">
        <v>8.853918361519613</v>
      </c>
      <c r="L68" s="184">
        <v>8.482823639916603</v>
      </c>
      <c r="M68" s="184">
        <v>8.81498815853367</v>
      </c>
      <c r="N68" s="194">
        <v>9.584776509034574</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3.4169133821191027</v>
      </c>
      <c r="H69" s="238">
        <v>3.556818752541376</v>
      </c>
      <c r="I69" s="238">
        <v>3.9157390353317845</v>
      </c>
      <c r="J69" s="238">
        <v>3.9784662330160456</v>
      </c>
      <c r="K69" s="238">
        <v>3.9273409933537797</v>
      </c>
      <c r="L69" s="238">
        <v>3.678965477817179</v>
      </c>
      <c r="M69" s="238">
        <v>3.5703230058938815</v>
      </c>
      <c r="N69" s="239">
        <v>3.924224748624118</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6.4161271578983525</v>
      </c>
      <c r="H70" s="238">
        <v>7.079502968110186</v>
      </c>
      <c r="I70" s="238">
        <v>6.939559734837996</v>
      </c>
      <c r="J70" s="238">
        <v>8.584334376619037</v>
      </c>
      <c r="K70" s="238">
        <v>7.296297608783991</v>
      </c>
      <c r="L70" s="238">
        <v>6.392414676697927</v>
      </c>
      <c r="M70" s="238">
        <v>6.655012379678077</v>
      </c>
      <c r="N70" s="239">
        <v>8.252335446795007</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3.8113156502077006</v>
      </c>
      <c r="H71" s="184">
        <v>4.2053749550201305</v>
      </c>
      <c r="I71" s="184">
        <v>4.358072518952597</v>
      </c>
      <c r="J71" s="184">
        <v>4.760873321512707</v>
      </c>
      <c r="K71" s="184">
        <v>4.329906993066764</v>
      </c>
      <c r="L71" s="184">
        <v>3.85325730310661</v>
      </c>
      <c r="M71" s="184">
        <v>3.98339142398613</v>
      </c>
      <c r="N71" s="194">
        <v>4.832353288428797</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2.604811507690652</v>
      </c>
      <c r="H72" s="184">
        <v>2.874128013090056</v>
      </c>
      <c r="I72" s="184">
        <v>2.5814872158853985</v>
      </c>
      <c r="J72" s="184">
        <v>3.82346105510633</v>
      </c>
      <c r="K72" s="184">
        <v>2.9663906157172284</v>
      </c>
      <c r="L72" s="184">
        <v>2.539157373591317</v>
      </c>
      <c r="M72" s="184">
        <v>2.6716209556919464</v>
      </c>
      <c r="N72" s="194">
        <v>3.4199821583662118</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23.69692706673341</v>
      </c>
      <c r="H73" s="185">
        <v>25.648691081186083</v>
      </c>
      <c r="I73" s="185">
        <v>29.853884460112884</v>
      </c>
      <c r="J73" s="185">
        <v>30.550782446110233</v>
      </c>
      <c r="K73" s="185">
        <v>29.939227519213745</v>
      </c>
      <c r="L73" s="185">
        <v>28.49545976805939</v>
      </c>
      <c r="M73" s="185">
        <v>29.56196158708971</v>
      </c>
      <c r="N73" s="193">
        <v>34.16996736174873</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0.9839554491377194</v>
      </c>
      <c r="H74" s="184">
        <v>1.0649975535440588</v>
      </c>
      <c r="I74" s="184">
        <v>1.3124977136945428</v>
      </c>
      <c r="J74" s="184">
        <v>1.335997009602791</v>
      </c>
      <c r="K74" s="184">
        <v>1.4816117877548485</v>
      </c>
      <c r="L74" s="184">
        <v>1.3090852624652838</v>
      </c>
      <c r="M74" s="184">
        <v>1.4269462812526235</v>
      </c>
      <c r="N74" s="194">
        <v>1.817418456663198</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4.1061217781324055</v>
      </c>
      <c r="H75" s="184">
        <v>4.4443167138280915</v>
      </c>
      <c r="I75" s="184">
        <v>5.873608552997676</v>
      </c>
      <c r="J75" s="184">
        <v>7.270480963860493</v>
      </c>
      <c r="K75" s="184">
        <v>7.704493902199256</v>
      </c>
      <c r="L75" s="184">
        <v>8.159184743381381</v>
      </c>
      <c r="M75" s="184">
        <v>9.765140917009136</v>
      </c>
      <c r="N75" s="194">
        <v>11.759762465685556</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1.1542554307192479</v>
      </c>
      <c r="H76" s="184">
        <v>1.2493240531959153</v>
      </c>
      <c r="I76" s="184">
        <v>1.3705086623661247</v>
      </c>
      <c r="J76" s="184">
        <v>1.2621850201219738</v>
      </c>
      <c r="K76" s="184">
        <v>1.305524352216057</v>
      </c>
      <c r="L76" s="184">
        <v>1.009105307909591</v>
      </c>
      <c r="M76" s="184">
        <v>1.0436416845102083</v>
      </c>
      <c r="N76" s="194">
        <v>1.1774313837007182</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17.452594408744034</v>
      </c>
      <c r="H77" s="184">
        <v>18.890052760618023</v>
      </c>
      <c r="I77" s="184">
        <v>21.297269531054535</v>
      </c>
      <c r="J77" s="184">
        <v>20.682119452524972</v>
      </c>
      <c r="K77" s="184">
        <v>19.44759747704359</v>
      </c>
      <c r="L77" s="184">
        <v>18.018084454303136</v>
      </c>
      <c r="M77" s="184">
        <v>17.326232704317743</v>
      </c>
      <c r="N77" s="194">
        <v>19.415355055699266</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58.1508036697677</v>
      </c>
      <c r="H78" s="185">
        <v>65.8455218200798</v>
      </c>
      <c r="I78" s="185">
        <v>70.34552663287711</v>
      </c>
      <c r="J78" s="185">
        <v>70.26163278678987</v>
      </c>
      <c r="K78" s="185">
        <v>67.43747622709411</v>
      </c>
      <c r="L78" s="185">
        <v>61.91242950208382</v>
      </c>
      <c r="M78" s="185">
        <v>61.76291840262252</v>
      </c>
      <c r="N78" s="193">
        <v>66.31968518019617</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66.95251943741152</v>
      </c>
      <c r="H79" s="185">
        <v>73.17762036178698</v>
      </c>
      <c r="I79" s="185">
        <v>78.30752933805175</v>
      </c>
      <c r="J79" s="185">
        <v>80.0638649898424</v>
      </c>
      <c r="K79" s="185">
        <v>76.42997019236108</v>
      </c>
      <c r="L79" s="185">
        <v>70.73901499733888</v>
      </c>
      <c r="M79" s="185">
        <v>71.49397084047885</v>
      </c>
      <c r="N79" s="193">
        <v>77.72775534746043</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446.1220030412336</v>
      </c>
      <c r="H80" s="185">
        <v>451.0379596813807</v>
      </c>
      <c r="I80" s="185">
        <v>455.4294614556966</v>
      </c>
      <c r="J80" s="185">
        <v>457.23381664342566</v>
      </c>
      <c r="K80" s="185">
        <v>449.3977336903055</v>
      </c>
      <c r="L80" s="185">
        <v>451.737155732789</v>
      </c>
      <c r="M80" s="185">
        <v>452.6119424915436</v>
      </c>
      <c r="N80" s="193">
        <v>457.51952134547565</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436.2078699637507</v>
      </c>
      <c r="H81" s="184">
        <v>440.067119498398</v>
      </c>
      <c r="I81" s="184">
        <v>443.3486813948396</v>
      </c>
      <c r="J81" s="184">
        <v>444.8112588138041</v>
      </c>
      <c r="K81" s="184">
        <v>443.39387000087976</v>
      </c>
      <c r="L81" s="184">
        <v>440.40561546484787</v>
      </c>
      <c r="M81" s="184">
        <v>441.02395831058374</v>
      </c>
      <c r="N81" s="194">
        <v>444.6914286228529</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9.914133077482928</v>
      </c>
      <c r="H82" s="184">
        <v>10.970840182982707</v>
      </c>
      <c r="I82" s="184">
        <v>12.080780060856952</v>
      </c>
      <c r="J82" s="184">
        <v>12.422557829621534</v>
      </c>
      <c r="K82" s="184">
        <v>6.003863689425736</v>
      </c>
      <c r="L82" s="184">
        <v>11.331540267941197</v>
      </c>
      <c r="M82" s="184">
        <v>11.587984180959875</v>
      </c>
      <c r="N82" s="194">
        <v>12.828092722622706</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9.225666131721578</v>
      </c>
      <c r="H83" s="185">
        <v>9.987765518172809</v>
      </c>
      <c r="I83" s="185">
        <v>10.76103097857846</v>
      </c>
      <c r="J83" s="185">
        <v>11.315377987409274</v>
      </c>
      <c r="K83" s="185">
        <v>10.33137780766903</v>
      </c>
      <c r="L83" s="185">
        <v>9.003384654069507</v>
      </c>
      <c r="M83" s="185">
        <v>9.216608953029821</v>
      </c>
      <c r="N83" s="193">
        <v>9.987022867446509</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6.665433425310805</v>
      </c>
      <c r="H84" s="184">
        <v>7.216041116000451</v>
      </c>
      <c r="I84" s="184">
        <v>7.766215753408037</v>
      </c>
      <c r="J84" s="184">
        <v>8.023363256564828</v>
      </c>
      <c r="K84" s="184">
        <v>7.430368977569524</v>
      </c>
      <c r="L84" s="184">
        <v>6.099506688494811</v>
      </c>
      <c r="M84" s="184">
        <v>6.35635659963786</v>
      </c>
      <c r="N84" s="194">
        <v>6.883481798102738</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2.560232706410773</v>
      </c>
      <c r="H85" s="184">
        <v>2.771724402172359</v>
      </c>
      <c r="I85" s="184">
        <v>2.9948152251704205</v>
      </c>
      <c r="J85" s="184">
        <v>3.2920147308444463</v>
      </c>
      <c r="K85" s="184">
        <v>2.901008830099508</v>
      </c>
      <c r="L85" s="184">
        <v>2.9038779655746954</v>
      </c>
      <c r="M85" s="184">
        <v>2.8602523533919633</v>
      </c>
      <c r="N85" s="194">
        <v>3.1035410693437733</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12.807097565572343</v>
      </c>
      <c r="H86" s="185">
        <v>13.954198714384978</v>
      </c>
      <c r="I86" s="185">
        <v>14.553496747983129</v>
      </c>
      <c r="J86" s="185">
        <v>15.936008528908427</v>
      </c>
      <c r="K86" s="185">
        <v>15.315595307611948</v>
      </c>
      <c r="L86" s="185">
        <v>16.672867872836505</v>
      </c>
      <c r="M86" s="185">
        <v>16.537109851093934</v>
      </c>
      <c r="N86" s="193">
        <v>18.64508880381498</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4.707747326475209</v>
      </c>
      <c r="H87" s="184">
        <v>5.051911471939766</v>
      </c>
      <c r="I87" s="184">
        <v>5.293499066281857</v>
      </c>
      <c r="J87" s="184">
        <v>5.757335179503739</v>
      </c>
      <c r="K87" s="184">
        <v>5.508045950268747</v>
      </c>
      <c r="L87" s="184">
        <v>7.529715447398785</v>
      </c>
      <c r="M87" s="184">
        <v>7.433259990485598</v>
      </c>
      <c r="N87" s="194">
        <v>7.994919638626498</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1.8223538037968545</v>
      </c>
      <c r="H88" s="184">
        <v>1.9047071630691823</v>
      </c>
      <c r="I88" s="184">
        <v>1.7185743543956165</v>
      </c>
      <c r="J88" s="184">
        <v>1.9043493286050832</v>
      </c>
      <c r="K88" s="184">
        <v>1.8758027255856906</v>
      </c>
      <c r="L88" s="184">
        <v>1.8025156420655717</v>
      </c>
      <c r="M88" s="184">
        <v>1.7658595376057553</v>
      </c>
      <c r="N88" s="194">
        <v>2.035074179812051</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6.276996435300278</v>
      </c>
      <c r="H89" s="184">
        <v>6.997580079376029</v>
      </c>
      <c r="I89" s="184">
        <v>7.541423327305659</v>
      </c>
      <c r="J89" s="184">
        <v>8.274324020799607</v>
      </c>
      <c r="K89" s="184">
        <v>7.931746631757512</v>
      </c>
      <c r="L89" s="184">
        <v>7.3406367833721475</v>
      </c>
      <c r="M89" s="184">
        <v>7.337990323002582</v>
      </c>
      <c r="N89" s="194">
        <v>8.615094985376432</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57" customHeight="1">
      <c r="A92" s="68" t="str">
        <f>Parameters!R90</f>
        <v>HH</v>
      </c>
      <c r="B92" s="205"/>
      <c r="C92" s="381" t="s">
        <v>680</v>
      </c>
      <c r="D92" s="381"/>
      <c r="E92" s="381"/>
      <c r="F92" s="382"/>
      <c r="G92" s="191">
        <v>1334.4515235710392</v>
      </c>
      <c r="H92" s="191">
        <v>1355.046534446271</v>
      </c>
      <c r="I92" s="191">
        <v>1484.32899261297</v>
      </c>
      <c r="J92" s="191">
        <v>1401.158890425637</v>
      </c>
      <c r="K92" s="191">
        <v>1397.2362294564477</v>
      </c>
      <c r="L92" s="191">
        <v>1353.9881940046441</v>
      </c>
      <c r="M92" s="191">
        <v>1249.6793296718884</v>
      </c>
      <c r="N92" s="195">
        <v>1233.1842794301301</v>
      </c>
      <c r="O92" s="377" t="s">
        <v>668</v>
      </c>
      <c r="P92" s="378"/>
      <c r="Q92" s="378"/>
      <c r="R92" s="378"/>
      <c r="S92" s="26"/>
    </row>
    <row r="93" spans="1:19" ht="20.25" customHeight="1">
      <c r="A93" s="68" t="str">
        <f>Parameters!R91</f>
        <v>HH_TRA</v>
      </c>
      <c r="B93" s="205"/>
      <c r="C93" s="242"/>
      <c r="D93" s="243"/>
      <c r="E93" s="374" t="s">
        <v>126</v>
      </c>
      <c r="F93" s="374"/>
      <c r="G93" s="186">
        <v>482.244623571039</v>
      </c>
      <c r="H93" s="186">
        <v>492.29003444627085</v>
      </c>
      <c r="I93" s="186">
        <v>517.81299261297</v>
      </c>
      <c r="J93" s="186">
        <v>494.78309042563706</v>
      </c>
      <c r="K93" s="186">
        <v>459.6353294564478</v>
      </c>
      <c r="L93" s="186">
        <v>433.2988940046442</v>
      </c>
      <c r="M93" s="186">
        <v>412.42482967188823</v>
      </c>
      <c r="N93" s="196">
        <v>403.89327943013006</v>
      </c>
      <c r="O93" s="190"/>
      <c r="P93" s="187"/>
      <c r="Q93" s="379" t="s">
        <v>126</v>
      </c>
      <c r="R93" s="379"/>
      <c r="S93" s="26"/>
    </row>
    <row r="94" spans="1:19" ht="12.75">
      <c r="A94" s="62" t="str">
        <f>Parameters!R92</f>
        <v>HH_HEAT</v>
      </c>
      <c r="B94" s="206"/>
      <c r="C94" s="242"/>
      <c r="D94" s="243"/>
      <c r="E94" s="374" t="s">
        <v>676</v>
      </c>
      <c r="F94" s="374"/>
      <c r="G94" s="186">
        <v>852.2069</v>
      </c>
      <c r="H94" s="186">
        <v>862.7565</v>
      </c>
      <c r="I94" s="186">
        <v>966.516</v>
      </c>
      <c r="J94" s="186">
        <v>906.3758</v>
      </c>
      <c r="K94" s="186">
        <v>937.6008999999999</v>
      </c>
      <c r="L94" s="186">
        <v>920.6893</v>
      </c>
      <c r="M94" s="186">
        <v>837.2545</v>
      </c>
      <c r="N94" s="196">
        <v>829.291</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7" s="26" customFormat="1" ht="12.75">
      <c r="A100" s="52"/>
      <c r="B100" s="181"/>
      <c r="G100" s="244"/>
    </row>
    <row r="101" spans="1:2" s="26" customFormat="1" ht="12.75">
      <c r="A101" s="52"/>
      <c r="B101" s="181"/>
    </row>
    <row r="102" spans="1:2" s="26" customFormat="1" ht="12.75">
      <c r="A102" s="52"/>
      <c r="B102" s="181"/>
    </row>
    <row r="103" spans="1:2" s="26" customFormat="1" ht="12.75">
      <c r="A103" s="52"/>
      <c r="B103" s="181"/>
    </row>
    <row r="104" spans="1:9" s="26" customFormat="1" ht="12.75">
      <c r="A104" s="52"/>
      <c r="B104" s="181"/>
      <c r="I104" s="244"/>
    </row>
    <row r="105" spans="1:9" s="26" customFormat="1" ht="12.75">
      <c r="A105" s="52"/>
      <c r="B105" s="181"/>
      <c r="I105" s="244"/>
    </row>
    <row r="106" spans="1:9" s="26" customFormat="1" ht="12.75">
      <c r="A106" s="52"/>
      <c r="B106" s="181"/>
      <c r="I106" s="244"/>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6.xml><?xml version="1.0" encoding="utf-8"?>
<worksheet xmlns="http://schemas.openxmlformats.org/spreadsheetml/2006/main" xmlns:r="http://schemas.openxmlformats.org/officeDocument/2006/relationships">
  <sheetPr>
    <tabColor rgb="FF92D050"/>
  </sheetPr>
  <dimension ref="A2:S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19" ht="20.25" customHeight="1">
      <c r="C2" s="245" t="s">
        <v>687</v>
      </c>
      <c r="D2" s="246"/>
      <c r="E2" s="246"/>
      <c r="F2" s="246"/>
      <c r="G2" s="247"/>
      <c r="H2" s="247"/>
      <c r="I2" s="247"/>
      <c r="J2" s="247"/>
      <c r="K2" s="247"/>
      <c r="L2" s="247"/>
      <c r="M2" s="247"/>
      <c r="N2" s="247"/>
      <c r="O2" s="248"/>
      <c r="P2" s="248"/>
      <c r="Q2" s="69"/>
      <c r="R2" s="249"/>
      <c r="S2" s="69"/>
    </row>
    <row r="3" spans="1:18" ht="27.75" customHeight="1">
      <c r="A3" s="53" t="s">
        <v>555</v>
      </c>
      <c r="B3" s="198"/>
      <c r="C3" s="213" t="s">
        <v>688</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672</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1853860.5067980168</v>
      </c>
      <c r="H7" s="185">
        <v>1805647.4651145432</v>
      </c>
      <c r="I7" s="185">
        <v>1790899.7386389202</v>
      </c>
      <c r="J7" s="185">
        <v>1760332.4042435642</v>
      </c>
      <c r="K7" s="185">
        <v>1743619.8749621124</v>
      </c>
      <c r="L7" s="185">
        <v>1757963.2642697482</v>
      </c>
      <c r="M7" s="185">
        <v>1749956.0967246862</v>
      </c>
      <c r="N7" s="193">
        <v>1774863.4120931085</v>
      </c>
      <c r="O7" s="369" t="s">
        <v>22</v>
      </c>
      <c r="P7" s="370"/>
      <c r="Q7" s="371" t="s">
        <v>339</v>
      </c>
      <c r="R7" s="370"/>
      <c r="S7" s="217"/>
    </row>
    <row r="8" spans="1:19" s="17" customFormat="1" ht="20.25" customHeight="1">
      <c r="A8" s="56" t="str">
        <f>Parameters!R5</f>
        <v>A</v>
      </c>
      <c r="B8" s="201"/>
      <c r="C8" s="233" t="s">
        <v>51</v>
      </c>
      <c r="D8" s="234"/>
      <c r="E8" s="362" t="s">
        <v>612</v>
      </c>
      <c r="F8" s="362"/>
      <c r="G8" s="185">
        <v>581838.4726540018</v>
      </c>
      <c r="H8" s="185">
        <v>571034.1214222077</v>
      </c>
      <c r="I8" s="185">
        <v>572664.7245964638</v>
      </c>
      <c r="J8" s="185">
        <v>569604.0030932083</v>
      </c>
      <c r="K8" s="185">
        <v>567867.7935608552</v>
      </c>
      <c r="L8" s="185">
        <v>569948.1877948026</v>
      </c>
      <c r="M8" s="185">
        <v>574523.9119438465</v>
      </c>
      <c r="N8" s="193">
        <v>580342.8612258193</v>
      </c>
      <c r="O8" s="226" t="s">
        <v>51</v>
      </c>
      <c r="P8" s="227"/>
      <c r="Q8" s="372" t="s">
        <v>50</v>
      </c>
      <c r="R8" s="372" t="s">
        <v>50</v>
      </c>
      <c r="S8" s="217"/>
    </row>
    <row r="9" spans="1:19" s="18" customFormat="1" ht="15" customHeight="1">
      <c r="A9" s="57" t="str">
        <f>Parameters!R6</f>
        <v>A01</v>
      </c>
      <c r="B9" s="202"/>
      <c r="C9" s="235" t="s">
        <v>121</v>
      </c>
      <c r="D9" s="235"/>
      <c r="E9" s="365" t="s">
        <v>709</v>
      </c>
      <c r="F9" s="365"/>
      <c r="G9" s="184">
        <v>581311.0889414649</v>
      </c>
      <c r="H9" s="184">
        <v>570495.428091201</v>
      </c>
      <c r="I9" s="184">
        <v>572180.8082368395</v>
      </c>
      <c r="J9" s="184">
        <v>569123.0535307197</v>
      </c>
      <c r="K9" s="184">
        <v>567389.6060275148</v>
      </c>
      <c r="L9" s="184">
        <v>569472.1016373642</v>
      </c>
      <c r="M9" s="184">
        <v>574067.2417937338</v>
      </c>
      <c r="N9" s="194">
        <v>579911.7323422006</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503.1347194302115</v>
      </c>
      <c r="H10" s="184">
        <v>502.8239014796907</v>
      </c>
      <c r="I10" s="184">
        <v>454.8443086569026</v>
      </c>
      <c r="J10" s="184">
        <v>450.55444204725643</v>
      </c>
      <c r="K10" s="184">
        <v>447.47705469961215</v>
      </c>
      <c r="L10" s="184">
        <v>443.2073779714858</v>
      </c>
      <c r="M10" s="184">
        <v>426.7225741465017</v>
      </c>
      <c r="N10" s="194">
        <v>399.51412310868295</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24.24899310667028</v>
      </c>
      <c r="H11" s="184">
        <v>35.86942952700373</v>
      </c>
      <c r="I11" s="184">
        <v>29.072050967389583</v>
      </c>
      <c r="J11" s="184">
        <v>30.3951204413808</v>
      </c>
      <c r="K11" s="184">
        <v>30.710478640838453</v>
      </c>
      <c r="L11" s="184">
        <v>32.87877946676169</v>
      </c>
      <c r="M11" s="184">
        <v>29.94757596621311</v>
      </c>
      <c r="N11" s="194">
        <v>31.614760510066773</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774841.3681454855</v>
      </c>
      <c r="H12" s="185">
        <v>734812.3365989387</v>
      </c>
      <c r="I12" s="185">
        <v>721067.4946475124</v>
      </c>
      <c r="J12" s="185">
        <v>712263.3639323267</v>
      </c>
      <c r="K12" s="185">
        <v>712996.5290881504</v>
      </c>
      <c r="L12" s="185">
        <v>729859.0069268683</v>
      </c>
      <c r="M12" s="185">
        <v>734553.2715654884</v>
      </c>
      <c r="N12" s="193">
        <v>768916.5717961261</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6380.42237215088</v>
      </c>
      <c r="H13" s="185">
        <v>6021.632017484842</v>
      </c>
      <c r="I13" s="185">
        <v>6459.043362225519</v>
      </c>
      <c r="J13" s="185">
        <v>7034.71744436777</v>
      </c>
      <c r="K13" s="185">
        <v>6622.438161285874</v>
      </c>
      <c r="L13" s="185">
        <v>7031.700289832379</v>
      </c>
      <c r="M13" s="185">
        <v>7146.199881637984</v>
      </c>
      <c r="N13" s="193">
        <v>7335.662667452307</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360.6985889868737</v>
      </c>
      <c r="H14" s="238">
        <v>334.0127392870978</v>
      </c>
      <c r="I14" s="238">
        <v>335.99079885551487</v>
      </c>
      <c r="J14" s="238">
        <v>332.80452063205104</v>
      </c>
      <c r="K14" s="238">
        <v>337.94465811519905</v>
      </c>
      <c r="L14" s="238">
        <v>324.208472678981</v>
      </c>
      <c r="M14" s="238">
        <v>322.64326018296236</v>
      </c>
      <c r="N14" s="239">
        <v>309.3184320291797</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18.772802840268145</v>
      </c>
      <c r="H15" s="238">
        <v>12.528310669958271</v>
      </c>
      <c r="I15" s="238">
        <v>12.654648572377939</v>
      </c>
      <c r="J15" s="238">
        <v>9.212326337440642</v>
      </c>
      <c r="K15" s="238">
        <v>8.169303440612358</v>
      </c>
      <c r="L15" s="238">
        <v>7.8143001538335675</v>
      </c>
      <c r="M15" s="238">
        <v>8.64900353316882</v>
      </c>
      <c r="N15" s="239">
        <v>7.281902981257374</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1150.3943806476057</v>
      </c>
      <c r="H16" s="238">
        <v>1240.5973257688775</v>
      </c>
      <c r="I16" s="238">
        <v>1363.8747623714628</v>
      </c>
      <c r="J16" s="238">
        <v>1447.600005470481</v>
      </c>
      <c r="K16" s="238">
        <v>1453.670524397299</v>
      </c>
      <c r="L16" s="238">
        <v>1757.6730415126892</v>
      </c>
      <c r="M16" s="238">
        <v>1711.3784271422078</v>
      </c>
      <c r="N16" s="239">
        <v>1821.349357756047</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433.9182097012587</v>
      </c>
      <c r="H17" s="184">
        <v>443.7171381012745</v>
      </c>
      <c r="I17" s="184">
        <v>530.7872533859701</v>
      </c>
      <c r="J17" s="184">
        <v>561.685969044714</v>
      </c>
      <c r="K17" s="184">
        <v>555.2654012283355</v>
      </c>
      <c r="L17" s="184">
        <v>682.1993950975677</v>
      </c>
      <c r="M17" s="184">
        <v>636.6650749205962</v>
      </c>
      <c r="N17" s="194">
        <v>712.1601311864168</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715.6264899523825</v>
      </c>
      <c r="H18" s="184">
        <v>796.05654800174</v>
      </c>
      <c r="I18" s="184">
        <v>832.1005623821183</v>
      </c>
      <c r="J18" s="184">
        <v>885.2318971822025</v>
      </c>
      <c r="K18" s="184">
        <v>897.5899307703212</v>
      </c>
      <c r="L18" s="184">
        <v>1074.4459426072283</v>
      </c>
      <c r="M18" s="184">
        <v>1073.678577247611</v>
      </c>
      <c r="N18" s="194">
        <v>1108.2124520347966</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0.849680993964427</v>
      </c>
      <c r="H19" s="184">
        <v>0.8236396658633576</v>
      </c>
      <c r="I19" s="184">
        <v>0.986946603374471</v>
      </c>
      <c r="J19" s="184">
        <v>0.6821392435645037</v>
      </c>
      <c r="K19" s="184">
        <v>0.8151923986424443</v>
      </c>
      <c r="L19" s="184">
        <v>1.0277038078931706</v>
      </c>
      <c r="M19" s="184">
        <v>1.034774974000564</v>
      </c>
      <c r="N19" s="194">
        <v>0.9767745348337652</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235.8776125844029</v>
      </c>
      <c r="H20" s="238">
        <v>226.60691851215276</v>
      </c>
      <c r="I20" s="238">
        <v>254.10995703549722</v>
      </c>
      <c r="J20" s="238">
        <v>241.07180350230752</v>
      </c>
      <c r="K20" s="238">
        <v>229.0707969047631</v>
      </c>
      <c r="L20" s="238">
        <v>190.9422784206273</v>
      </c>
      <c r="M20" s="238">
        <v>179.8119042685826</v>
      </c>
      <c r="N20" s="239">
        <v>218.12683784113315</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2597.670857115843</v>
      </c>
      <c r="H21" s="238">
        <v>2607.097884499683</v>
      </c>
      <c r="I21" s="238">
        <v>2600.837116936329</v>
      </c>
      <c r="J21" s="238">
        <v>2793.8772422497213</v>
      </c>
      <c r="K21" s="238">
        <v>2439.5682942215844</v>
      </c>
      <c r="L21" s="238">
        <v>2588.2287840633135</v>
      </c>
      <c r="M21" s="238">
        <v>2521.6154681507414</v>
      </c>
      <c r="N21" s="239">
        <v>2568.264938149583</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7.187259511956718</v>
      </c>
      <c r="H22" s="238">
        <v>4.6966402461999985</v>
      </c>
      <c r="I22" s="238">
        <v>4.6895755296620205</v>
      </c>
      <c r="J22" s="238">
        <v>3.603017485070099</v>
      </c>
      <c r="K22" s="238">
        <v>3.4174890667815667</v>
      </c>
      <c r="L22" s="238">
        <v>4.336094508156824</v>
      </c>
      <c r="M22" s="238">
        <v>3.3239937882926407</v>
      </c>
      <c r="N22" s="239">
        <v>3.870240541578293</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748.4834566865936</v>
      </c>
      <c r="H23" s="238">
        <v>759.508056977372</v>
      </c>
      <c r="I23" s="238">
        <v>871.446692455173</v>
      </c>
      <c r="J23" s="238">
        <v>1023.0507697564112</v>
      </c>
      <c r="K23" s="238">
        <v>923.9458313829539</v>
      </c>
      <c r="L23" s="238">
        <v>897.8442944979938</v>
      </c>
      <c r="M23" s="238">
        <v>988.0541279649864</v>
      </c>
      <c r="N23" s="239">
        <v>966.0116274364561</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41.414377766583385</v>
      </c>
      <c r="H24" s="184">
        <v>29.770733281560624</v>
      </c>
      <c r="I24" s="184">
        <v>34.40782800856135</v>
      </c>
      <c r="J24" s="184">
        <v>32.169292898856604</v>
      </c>
      <c r="K24" s="184">
        <v>29.965365549349972</v>
      </c>
      <c r="L24" s="184">
        <v>32.1004767381273</v>
      </c>
      <c r="M24" s="184">
        <v>28.908397954606404</v>
      </c>
      <c r="N24" s="194">
        <v>30.813566465791812</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707.0690789200103</v>
      </c>
      <c r="H25" s="184">
        <v>729.7373236958115</v>
      </c>
      <c r="I25" s="184">
        <v>837.0388644466116</v>
      </c>
      <c r="J25" s="184">
        <v>990.8814768575548</v>
      </c>
      <c r="K25" s="184">
        <v>893.980465833604</v>
      </c>
      <c r="L25" s="184">
        <v>865.7438177598666</v>
      </c>
      <c r="M25" s="184">
        <v>959.14573001038</v>
      </c>
      <c r="N25" s="194">
        <v>935.1980609706643</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1123.313121850785</v>
      </c>
      <c r="H26" s="238">
        <v>723.4301331461037</v>
      </c>
      <c r="I26" s="238">
        <v>901.6401805579376</v>
      </c>
      <c r="J26" s="238">
        <v>1041.2475030441044</v>
      </c>
      <c r="K26" s="238">
        <v>1094.6831373972313</v>
      </c>
      <c r="L26" s="238">
        <v>1109.2687962581795</v>
      </c>
      <c r="M26" s="238">
        <v>1207.5711776298022</v>
      </c>
      <c r="N26" s="239">
        <v>1245.8697712007724</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1093.5102508767345</v>
      </c>
      <c r="H27" s="184">
        <v>705.4622322975761</v>
      </c>
      <c r="I27" s="184">
        <v>881.1356212961573</v>
      </c>
      <c r="J27" s="184">
        <v>1022.464213936832</v>
      </c>
      <c r="K27" s="184">
        <v>1075.995018567883</v>
      </c>
      <c r="L27" s="184">
        <v>1089.7278253876893</v>
      </c>
      <c r="M27" s="184">
        <v>1188.4799702972814</v>
      </c>
      <c r="N27" s="194">
        <v>1227.3375720154158</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29.80287097405052</v>
      </c>
      <c r="H28" s="184">
        <v>17.967900848527652</v>
      </c>
      <c r="I28" s="184">
        <v>20.504559261780308</v>
      </c>
      <c r="J28" s="184">
        <v>18.783289107272346</v>
      </c>
      <c r="K28" s="184">
        <v>18.688118829348124</v>
      </c>
      <c r="L28" s="184">
        <v>19.540970870489865</v>
      </c>
      <c r="M28" s="184">
        <v>19.09120733252059</v>
      </c>
      <c r="N28" s="194">
        <v>18.532199185356696</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2.44129568648497</v>
      </c>
      <c r="H29" s="238">
        <v>1.6678068255640164</v>
      </c>
      <c r="I29" s="238">
        <v>1.5978398559492508</v>
      </c>
      <c r="J29" s="238">
        <v>1.1783907100626285</v>
      </c>
      <c r="K29" s="238">
        <v>0.9900084238695162</v>
      </c>
      <c r="L29" s="238">
        <v>1.4014755457796162</v>
      </c>
      <c r="M29" s="238">
        <v>1.2056850570392923</v>
      </c>
      <c r="N29" s="239">
        <v>8.666629352709032</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5.714305468713697</v>
      </c>
      <c r="H30" s="238">
        <v>4.973809853510394</v>
      </c>
      <c r="I30" s="238">
        <v>5.154990904373882</v>
      </c>
      <c r="J30" s="238">
        <v>5.490736611132283</v>
      </c>
      <c r="K30" s="238">
        <v>5.67225554616858</v>
      </c>
      <c r="L30" s="238">
        <v>5.47635021798719</v>
      </c>
      <c r="M30" s="238">
        <v>6.420574437696338</v>
      </c>
      <c r="N30" s="239">
        <v>6.325486572262749</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20.830127630691337</v>
      </c>
      <c r="H31" s="238">
        <v>15.134089500872113</v>
      </c>
      <c r="I31" s="238">
        <v>14.404475133905695</v>
      </c>
      <c r="J31" s="238">
        <v>11.997588970893903</v>
      </c>
      <c r="K31" s="238">
        <v>11.896945896490276</v>
      </c>
      <c r="L31" s="238">
        <v>11.951418242386639</v>
      </c>
      <c r="M31" s="238">
        <v>9.747615962123861</v>
      </c>
      <c r="N31" s="239">
        <v>9.103564649785579</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23.54442719367753</v>
      </c>
      <c r="H32" s="238">
        <v>18.99372865459344</v>
      </c>
      <c r="I32" s="238">
        <v>19.59512194722143</v>
      </c>
      <c r="J32" s="238">
        <v>17.984334514238242</v>
      </c>
      <c r="K32" s="238">
        <v>16.45670562828427</v>
      </c>
      <c r="L32" s="238">
        <v>16.79237119883309</v>
      </c>
      <c r="M32" s="238">
        <v>14.78543791905902</v>
      </c>
      <c r="N32" s="239">
        <v>13.645688188997784</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14.534152090301262</v>
      </c>
      <c r="H33" s="184">
        <v>12.181272556751296</v>
      </c>
      <c r="I33" s="184">
        <v>11.522378332774656</v>
      </c>
      <c r="J33" s="184">
        <v>10.857987596395644</v>
      </c>
      <c r="K33" s="184">
        <v>9.243607101820068</v>
      </c>
      <c r="L33" s="184">
        <v>8.775510380885132</v>
      </c>
      <c r="M33" s="184">
        <v>7.898950725875816</v>
      </c>
      <c r="N33" s="194">
        <v>7.218588337966779</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9.010275103376275</v>
      </c>
      <c r="H34" s="184">
        <v>6.812456097842146</v>
      </c>
      <c r="I34" s="184">
        <v>8.072743614446773</v>
      </c>
      <c r="J34" s="184">
        <v>7.126346917842598</v>
      </c>
      <c r="K34" s="184">
        <v>7.2130985264642025</v>
      </c>
      <c r="L34" s="184">
        <v>8.016860817947961</v>
      </c>
      <c r="M34" s="184">
        <v>6.886487193183206</v>
      </c>
      <c r="N34" s="194">
        <v>6.427099851031007</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85.49413594698315</v>
      </c>
      <c r="H35" s="238">
        <v>72.38457354285687</v>
      </c>
      <c r="I35" s="238">
        <v>73.04720207011466</v>
      </c>
      <c r="J35" s="238">
        <v>105.59920508385683</v>
      </c>
      <c r="K35" s="238">
        <v>96.95221086463833</v>
      </c>
      <c r="L35" s="238">
        <v>115.7626125336184</v>
      </c>
      <c r="M35" s="238">
        <v>170.99320560131923</v>
      </c>
      <c r="N35" s="239">
        <v>157.82819075254415</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84.44162593071178</v>
      </c>
      <c r="H36" s="184">
        <v>71.5105995360374</v>
      </c>
      <c r="I36" s="184">
        <v>72.05034126617974</v>
      </c>
      <c r="J36" s="184">
        <v>104.66603048248177</v>
      </c>
      <c r="K36" s="184">
        <v>96.14569275044215</v>
      </c>
      <c r="L36" s="184">
        <v>114.95894295549614</v>
      </c>
      <c r="M36" s="184">
        <v>170.27330126261342</v>
      </c>
      <c r="N36" s="194">
        <v>157.14685270894057</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1.0525100162713699</v>
      </c>
      <c r="H37" s="184">
        <v>0.8739740068194655</v>
      </c>
      <c r="I37" s="184">
        <v>0.9968608039349115</v>
      </c>
      <c r="J37" s="184">
        <v>0.933174601375059</v>
      </c>
      <c r="K37" s="184">
        <v>0.8065181141961755</v>
      </c>
      <c r="L37" s="184">
        <v>0.8036695781222489</v>
      </c>
      <c r="M37" s="184">
        <v>0.7199043387058219</v>
      </c>
      <c r="N37" s="194">
        <v>0.6813380436035836</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2758.157019189157</v>
      </c>
      <c r="H38" s="185">
        <v>3107.8193970447637</v>
      </c>
      <c r="I38" s="185">
        <v>3451.3986613649486</v>
      </c>
      <c r="J38" s="185">
        <v>3807.0830400876566</v>
      </c>
      <c r="K38" s="185">
        <v>4583.476395880084</v>
      </c>
      <c r="L38" s="185">
        <v>4064.02412775466</v>
      </c>
      <c r="M38" s="185">
        <v>4269.132506246987</v>
      </c>
      <c r="N38" s="193">
        <v>4182.036547283166</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478974.3283473407</v>
      </c>
      <c r="H39" s="185">
        <v>481647.34169748204</v>
      </c>
      <c r="I39" s="185">
        <v>477287.0284927041</v>
      </c>
      <c r="J39" s="185">
        <v>458105.506577455</v>
      </c>
      <c r="K39" s="185">
        <v>442731.3406044511</v>
      </c>
      <c r="L39" s="185">
        <v>437980.72534066107</v>
      </c>
      <c r="M39" s="185">
        <v>420880.20567829086</v>
      </c>
      <c r="N39" s="193">
        <v>405039.83744663856</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8.580402781970458</v>
      </c>
      <c r="H40" s="184">
        <v>7.574709475193483</v>
      </c>
      <c r="I40" s="184">
        <v>7.185898708615623</v>
      </c>
      <c r="J40" s="184">
        <v>7.76136693135828</v>
      </c>
      <c r="K40" s="184">
        <v>4.000889234483201</v>
      </c>
      <c r="L40" s="184">
        <v>3.979703988842112</v>
      </c>
      <c r="M40" s="184">
        <v>3.3249837181634865</v>
      </c>
      <c r="N40" s="194">
        <v>3.423294761791911</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478965.74794455874</v>
      </c>
      <c r="H41" s="184">
        <v>481639.7669880069</v>
      </c>
      <c r="I41" s="184">
        <v>477279.84259399545</v>
      </c>
      <c r="J41" s="184">
        <v>458097.7452105236</v>
      </c>
      <c r="K41" s="184">
        <v>442727.3397152166</v>
      </c>
      <c r="L41" s="184">
        <v>437976.7456366722</v>
      </c>
      <c r="M41" s="184">
        <v>420876.8806945727</v>
      </c>
      <c r="N41" s="194">
        <v>405036.41415187676</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32.85142211413917</v>
      </c>
      <c r="H42" s="185">
        <v>42.9901058092957</v>
      </c>
      <c r="I42" s="185">
        <v>37.96516603650437</v>
      </c>
      <c r="J42" s="185">
        <v>40.00096810904078</v>
      </c>
      <c r="K42" s="185">
        <v>33.48725787825657</v>
      </c>
      <c r="L42" s="185">
        <v>27.185825421597535</v>
      </c>
      <c r="M42" s="185">
        <v>19.875464069995253</v>
      </c>
      <c r="N42" s="193">
        <v>17.460136489164697</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1037.9272042454747</v>
      </c>
      <c r="H43" s="185">
        <v>1197.1307730063054</v>
      </c>
      <c r="I43" s="185">
        <v>1249.4240780328348</v>
      </c>
      <c r="J43" s="185">
        <v>1174.9219365691342</v>
      </c>
      <c r="K43" s="185">
        <v>1043.0832209346972</v>
      </c>
      <c r="L43" s="185">
        <v>1031.6029028901041</v>
      </c>
      <c r="M43" s="185">
        <v>919.2352271436778</v>
      </c>
      <c r="N43" s="193">
        <v>919.6050450151536</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98.92800390237562</v>
      </c>
      <c r="H44" s="184">
        <v>121.27849262665399</v>
      </c>
      <c r="I44" s="184">
        <v>128.47533688054042</v>
      </c>
      <c r="J44" s="184">
        <v>124.46944918165707</v>
      </c>
      <c r="K44" s="184">
        <v>113.91780618322157</v>
      </c>
      <c r="L44" s="184">
        <v>118.10604375667282</v>
      </c>
      <c r="M44" s="184">
        <v>100.35932836556431</v>
      </c>
      <c r="N44" s="194">
        <v>102.18693696807613</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359.63506005794807</v>
      </c>
      <c r="H45" s="184">
        <v>407.062911619625</v>
      </c>
      <c r="I45" s="184">
        <v>417.2737396417731</v>
      </c>
      <c r="J45" s="184">
        <v>385.3817969634074</v>
      </c>
      <c r="K45" s="184">
        <v>349.70678291752256</v>
      </c>
      <c r="L45" s="184">
        <v>337.8912451985718</v>
      </c>
      <c r="M45" s="184">
        <v>305.4803620445898</v>
      </c>
      <c r="N45" s="194">
        <v>311.7077135470226</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579.364140285151</v>
      </c>
      <c r="H46" s="184">
        <v>668.7893687600263</v>
      </c>
      <c r="I46" s="184">
        <v>703.6750015105213</v>
      </c>
      <c r="J46" s="184">
        <v>665.0706904240697</v>
      </c>
      <c r="K46" s="184">
        <v>579.4586318339532</v>
      </c>
      <c r="L46" s="184">
        <v>575.6056139348595</v>
      </c>
      <c r="M46" s="184">
        <v>513.3955367335237</v>
      </c>
      <c r="N46" s="194">
        <v>505.71039450005475</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5750.769387085925</v>
      </c>
      <c r="H47" s="185">
        <v>5032.422520541561</v>
      </c>
      <c r="I47" s="185">
        <v>5778.694667684573</v>
      </c>
      <c r="J47" s="185">
        <v>5502.8161049390255</v>
      </c>
      <c r="K47" s="185">
        <v>5232.802088520306</v>
      </c>
      <c r="L47" s="185">
        <v>5429.10278832461</v>
      </c>
      <c r="M47" s="185">
        <v>5328.836329403727</v>
      </c>
      <c r="N47" s="193">
        <v>5787.032845697905</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5650.962303110055</v>
      </c>
      <c r="H48" s="184">
        <v>4923.107596393301</v>
      </c>
      <c r="I48" s="184">
        <v>5641.813711563769</v>
      </c>
      <c r="J48" s="184">
        <v>5372.281473413172</v>
      </c>
      <c r="K48" s="184">
        <v>5114.237767384515</v>
      </c>
      <c r="L48" s="184">
        <v>5312.6219183235135</v>
      </c>
      <c r="M48" s="184">
        <v>5226.202895197449</v>
      </c>
      <c r="N48" s="194">
        <v>5687.617893755123</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3.766329552748788</v>
      </c>
      <c r="H49" s="184">
        <v>3.3801081916777544</v>
      </c>
      <c r="I49" s="184">
        <v>3.2569373843888205</v>
      </c>
      <c r="J49" s="184">
        <v>3.0459910992790613</v>
      </c>
      <c r="K49" s="184">
        <v>2.789916898058126</v>
      </c>
      <c r="L49" s="184">
        <v>2.743126660799133</v>
      </c>
      <c r="M49" s="184">
        <v>2.5098472659321294</v>
      </c>
      <c r="N49" s="194">
        <v>2.545760577317855</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3.5566847198918947</v>
      </c>
      <c r="H50" s="184">
        <v>3.9659740609294936</v>
      </c>
      <c r="I50" s="184">
        <v>4.215281922399816</v>
      </c>
      <c r="J50" s="184">
        <v>4.245782448917405</v>
      </c>
      <c r="K50" s="184">
        <v>4.256874718616434</v>
      </c>
      <c r="L50" s="184">
        <v>3.9097434411990246</v>
      </c>
      <c r="M50" s="184">
        <v>3.6627947994589336</v>
      </c>
      <c r="N50" s="194">
        <v>3.632327844014678</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46.69583303465345</v>
      </c>
      <c r="H51" s="184">
        <v>43.94148283574417</v>
      </c>
      <c r="I51" s="184">
        <v>70.37320762936757</v>
      </c>
      <c r="J51" s="184">
        <v>68.03096260475346</v>
      </c>
      <c r="K51" s="184">
        <v>62.68943306148319</v>
      </c>
      <c r="L51" s="184">
        <v>63.732214638921185</v>
      </c>
      <c r="M51" s="184">
        <v>58.05529017322552</v>
      </c>
      <c r="N51" s="194">
        <v>57.26399930782058</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45.78823666857664</v>
      </c>
      <c r="H52" s="184">
        <v>58.02735905990911</v>
      </c>
      <c r="I52" s="184">
        <v>59.035529184646954</v>
      </c>
      <c r="J52" s="184">
        <v>55.21189537290348</v>
      </c>
      <c r="K52" s="184">
        <v>48.82809645763308</v>
      </c>
      <c r="L52" s="184">
        <v>46.095785260177045</v>
      </c>
      <c r="M52" s="184">
        <v>38.40550196766143</v>
      </c>
      <c r="N52" s="194">
        <v>35.97286421362772</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124.65836088065403</v>
      </c>
      <c r="H53" s="185">
        <v>138.6903052003175</v>
      </c>
      <c r="I53" s="185">
        <v>135.49553520853092</v>
      </c>
      <c r="J53" s="185">
        <v>129.25882894903157</v>
      </c>
      <c r="K53" s="185">
        <v>121.07077328443074</v>
      </c>
      <c r="L53" s="185">
        <v>118.96365672666312</v>
      </c>
      <c r="M53" s="185">
        <v>105.0265067664861</v>
      </c>
      <c r="N53" s="193">
        <v>104.41586819217278</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105.78035646625574</v>
      </c>
      <c r="H54" s="185">
        <v>131.60474109305378</v>
      </c>
      <c r="I54" s="185">
        <v>148.50858576773268</v>
      </c>
      <c r="J54" s="185">
        <v>135.7353765890041</v>
      </c>
      <c r="K54" s="185">
        <v>127.2965767010691</v>
      </c>
      <c r="L54" s="185">
        <v>131.67276140269266</v>
      </c>
      <c r="M54" s="185">
        <v>123.37002560330068</v>
      </c>
      <c r="N54" s="193">
        <v>131.58474375718708</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29.130888738522625</v>
      </c>
      <c r="H55" s="238">
        <v>44.985093053093095</v>
      </c>
      <c r="I55" s="238">
        <v>44.29003172780959</v>
      </c>
      <c r="J55" s="238">
        <v>38.36946290908095</v>
      </c>
      <c r="K55" s="238">
        <v>35.214531676305775</v>
      </c>
      <c r="L55" s="238">
        <v>33.04532515319723</v>
      </c>
      <c r="M55" s="238">
        <v>29.98844780691836</v>
      </c>
      <c r="N55" s="239">
        <v>28.96244926075046</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18.886020746938772</v>
      </c>
      <c r="H56" s="184">
        <v>29.166159232225198</v>
      </c>
      <c r="I56" s="184">
        <v>29.27936375820402</v>
      </c>
      <c r="J56" s="184">
        <v>24.382296997543634</v>
      </c>
      <c r="K56" s="184">
        <v>22.18952790614825</v>
      </c>
      <c r="L56" s="184">
        <v>20.367335686963244</v>
      </c>
      <c r="M56" s="184">
        <v>18.094343625834217</v>
      </c>
      <c r="N56" s="194">
        <v>16.491856333359532</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10.244867991583853</v>
      </c>
      <c r="H57" s="184">
        <v>15.818933820867901</v>
      </c>
      <c r="I57" s="184">
        <v>15.010667969605574</v>
      </c>
      <c r="J57" s="184">
        <v>13.98716591153731</v>
      </c>
      <c r="K57" s="184">
        <v>13.025003770157523</v>
      </c>
      <c r="L57" s="184">
        <v>12.67798946623399</v>
      </c>
      <c r="M57" s="184">
        <v>11.894104181084142</v>
      </c>
      <c r="N57" s="194">
        <v>12.470592927390936</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34.44328209261605</v>
      </c>
      <c r="H58" s="238">
        <v>34.10957605124641</v>
      </c>
      <c r="I58" s="238">
        <v>44.23295694465521</v>
      </c>
      <c r="J58" s="238">
        <v>46.80530227207037</v>
      </c>
      <c r="K58" s="238">
        <v>26.264724302454642</v>
      </c>
      <c r="L58" s="238">
        <v>41.77314150085351</v>
      </c>
      <c r="M58" s="238">
        <v>37.401621499016855</v>
      </c>
      <c r="N58" s="239">
        <v>38.40664522530838</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42.206185635117066</v>
      </c>
      <c r="H59" s="238">
        <v>52.51007198871428</v>
      </c>
      <c r="I59" s="238">
        <v>59.98559709526789</v>
      </c>
      <c r="J59" s="238">
        <v>50.560611407852775</v>
      </c>
      <c r="K59" s="238">
        <v>65.8173207223087</v>
      </c>
      <c r="L59" s="238">
        <v>56.85429474864192</v>
      </c>
      <c r="M59" s="238">
        <v>55.97995629736545</v>
      </c>
      <c r="N59" s="239">
        <v>64.21564927112826</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157.92176769737023</v>
      </c>
      <c r="H60" s="185">
        <v>183.4007639856872</v>
      </c>
      <c r="I60" s="185">
        <v>192.85569227869667</v>
      </c>
      <c r="J60" s="185">
        <v>188.47297880020898</v>
      </c>
      <c r="K60" s="185">
        <v>171.67464982795536</v>
      </c>
      <c r="L60" s="185">
        <v>171.21727600193876</v>
      </c>
      <c r="M60" s="185">
        <v>150.6716044402919</v>
      </c>
      <c r="N60" s="193">
        <v>145.0460647481665</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106.3154344798823</v>
      </c>
      <c r="H61" s="184">
        <v>128.2542030268283</v>
      </c>
      <c r="I61" s="184">
        <v>134.12574041282545</v>
      </c>
      <c r="J61" s="184">
        <v>129.42210325928298</v>
      </c>
      <c r="K61" s="184">
        <v>117.48298885160831</v>
      </c>
      <c r="L61" s="184">
        <v>117.79246078295186</v>
      </c>
      <c r="M61" s="184">
        <v>103.90057267754776</v>
      </c>
      <c r="N61" s="194">
        <v>96.93657483660309</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15.057550806163588</v>
      </c>
      <c r="H62" s="184">
        <v>17.741373694931706</v>
      </c>
      <c r="I62" s="184">
        <v>18.206855826251626</v>
      </c>
      <c r="J62" s="184">
        <v>17.6880502772359</v>
      </c>
      <c r="K62" s="184">
        <v>16.03398649634277</v>
      </c>
      <c r="L62" s="184">
        <v>15.682551912118335</v>
      </c>
      <c r="M62" s="184">
        <v>12.797047572738364</v>
      </c>
      <c r="N62" s="194">
        <v>12.29471179663693</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36.54878241132434</v>
      </c>
      <c r="H63" s="184">
        <v>37.40518726392722</v>
      </c>
      <c r="I63" s="184">
        <v>40.5230960396196</v>
      </c>
      <c r="J63" s="184">
        <v>41.362825263690105</v>
      </c>
      <c r="K63" s="184">
        <v>38.157674480004275</v>
      </c>
      <c r="L63" s="184">
        <v>37.742263306868544</v>
      </c>
      <c r="M63" s="184">
        <v>33.97398419000578</v>
      </c>
      <c r="N63" s="194">
        <v>35.814778114926455</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87.44690987150356</v>
      </c>
      <c r="H64" s="185">
        <v>106.06375419477749</v>
      </c>
      <c r="I64" s="185">
        <v>111.86657498261187</v>
      </c>
      <c r="J64" s="185">
        <v>107.86989430609708</v>
      </c>
      <c r="K64" s="185">
        <v>95.90469127063551</v>
      </c>
      <c r="L64" s="185">
        <v>96.84560431354622</v>
      </c>
      <c r="M64" s="185">
        <v>86.11833156173809</v>
      </c>
      <c r="N64" s="193">
        <v>85.03335374512683</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214.46502130395743</v>
      </c>
      <c r="H65" s="185">
        <v>263.7587507215544</v>
      </c>
      <c r="I65" s="185">
        <v>274.7009313220974</v>
      </c>
      <c r="J65" s="185">
        <v>282.0291585742659</v>
      </c>
      <c r="K65" s="185">
        <v>255.6431527629903</v>
      </c>
      <c r="L65" s="185">
        <v>269.0002260105764</v>
      </c>
      <c r="M65" s="185">
        <v>248.62195754580208</v>
      </c>
      <c r="N65" s="193">
        <v>254.80251174594022</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143.94533487458546</v>
      </c>
      <c r="H66" s="238">
        <v>178.18271289894258</v>
      </c>
      <c r="I66" s="238">
        <v>189.25998093996986</v>
      </c>
      <c r="J66" s="238">
        <v>189.39819989163362</v>
      </c>
      <c r="K66" s="238">
        <v>177.28627486318754</v>
      </c>
      <c r="L66" s="238">
        <v>192.83894358378575</v>
      </c>
      <c r="M66" s="238">
        <v>180.71917856845985</v>
      </c>
      <c r="N66" s="239">
        <v>181.04086237339413</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90.56486697873876</v>
      </c>
      <c r="H67" s="184">
        <v>112.10570808469232</v>
      </c>
      <c r="I67" s="184">
        <v>120.77024115469729</v>
      </c>
      <c r="J67" s="184">
        <v>119.24467125361186</v>
      </c>
      <c r="K67" s="184">
        <v>115.47339718764725</v>
      </c>
      <c r="L67" s="184">
        <v>128.69056301384887</v>
      </c>
      <c r="M67" s="184">
        <v>122.18200887705025</v>
      </c>
      <c r="N67" s="194">
        <v>122.97939732683709</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53.38046789584669</v>
      </c>
      <c r="H68" s="184">
        <v>66.0770048142503</v>
      </c>
      <c r="I68" s="184">
        <v>68.48973978527258</v>
      </c>
      <c r="J68" s="184">
        <v>70.15352863802175</v>
      </c>
      <c r="K68" s="184">
        <v>61.81287767554027</v>
      </c>
      <c r="L68" s="184">
        <v>64.14838056993688</v>
      </c>
      <c r="M68" s="184">
        <v>58.53716969140959</v>
      </c>
      <c r="N68" s="194">
        <v>58.06146504655701</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24.505101884074687</v>
      </c>
      <c r="H69" s="238">
        <v>28.61689069677839</v>
      </c>
      <c r="I69" s="238">
        <v>30.82038290337266</v>
      </c>
      <c r="J69" s="238">
        <v>29.33495107516969</v>
      </c>
      <c r="K69" s="238">
        <v>27.418396974088058</v>
      </c>
      <c r="L69" s="238">
        <v>27.820886958460477</v>
      </c>
      <c r="M69" s="238">
        <v>23.709232490213495</v>
      </c>
      <c r="N69" s="239">
        <v>23.771679794756423</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46.014584545297446</v>
      </c>
      <c r="H70" s="238">
        <v>56.95914712583338</v>
      </c>
      <c r="I70" s="238">
        <v>54.62056747875488</v>
      </c>
      <c r="J70" s="238">
        <v>63.29600760746261</v>
      </c>
      <c r="K70" s="238">
        <v>50.938480925714686</v>
      </c>
      <c r="L70" s="238">
        <v>48.34039546833017</v>
      </c>
      <c r="M70" s="238">
        <v>44.19354648712874</v>
      </c>
      <c r="N70" s="239">
        <v>49.989969577789715</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27.333639421314594</v>
      </c>
      <c r="H71" s="184">
        <v>33.834941783523014</v>
      </c>
      <c r="I71" s="184">
        <v>34.301944675790686</v>
      </c>
      <c r="J71" s="184">
        <v>35.103976704052776</v>
      </c>
      <c r="K71" s="184">
        <v>30.22887724740282</v>
      </c>
      <c r="L71" s="184">
        <v>29.138907798394534</v>
      </c>
      <c r="M71" s="184">
        <v>26.452271465327705</v>
      </c>
      <c r="N71" s="194">
        <v>29.272827726786947</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18.680945123982863</v>
      </c>
      <c r="H72" s="184">
        <v>23.12420534231037</v>
      </c>
      <c r="I72" s="184">
        <v>20.3186228029642</v>
      </c>
      <c r="J72" s="184">
        <v>28.19203090340983</v>
      </c>
      <c r="K72" s="184">
        <v>20.709603678311872</v>
      </c>
      <c r="L72" s="184">
        <v>19.20148766993563</v>
      </c>
      <c r="M72" s="184">
        <v>17.74127502180104</v>
      </c>
      <c r="N72" s="194">
        <v>20.717141851002772</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169.9474195478884</v>
      </c>
      <c r="H73" s="185">
        <v>206.36018876736358</v>
      </c>
      <c r="I73" s="185">
        <v>234.97688224663932</v>
      </c>
      <c r="J73" s="185">
        <v>225.26412337685966</v>
      </c>
      <c r="K73" s="185">
        <v>209.01816944556757</v>
      </c>
      <c r="L73" s="185">
        <v>215.48692691373336</v>
      </c>
      <c r="M73" s="185">
        <v>196.31036715110668</v>
      </c>
      <c r="N73" s="193">
        <v>206.99057132381714</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7.056640258043807</v>
      </c>
      <c r="H74" s="184">
        <v>8.568589152970112</v>
      </c>
      <c r="I74" s="184">
        <v>10.33053575094528</v>
      </c>
      <c r="J74" s="184">
        <v>9.8508833851683</v>
      </c>
      <c r="K74" s="184">
        <v>10.343746628290626</v>
      </c>
      <c r="L74" s="184">
        <v>9.899498466520555</v>
      </c>
      <c r="M74" s="184">
        <v>9.475837641976527</v>
      </c>
      <c r="N74" s="194">
        <v>11.009331109291201</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29.447902615298197</v>
      </c>
      <c r="H75" s="184">
        <v>35.75738165758682</v>
      </c>
      <c r="I75" s="184">
        <v>46.230574355058984</v>
      </c>
      <c r="J75" s="184">
        <v>53.60839853254572</v>
      </c>
      <c r="K75" s="184">
        <v>53.78826861543945</v>
      </c>
      <c r="L75" s="184">
        <v>61.70097484945439</v>
      </c>
      <c r="M75" s="184">
        <v>64.84679283047134</v>
      </c>
      <c r="N75" s="194">
        <v>71.23682401082807</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8.277981841166776</v>
      </c>
      <c r="H76" s="184">
        <v>10.051614198676479</v>
      </c>
      <c r="I76" s="184">
        <v>10.787134016180428</v>
      </c>
      <c r="J76" s="184">
        <v>9.306635684330274</v>
      </c>
      <c r="K76" s="184">
        <v>9.11440718006798</v>
      </c>
      <c r="L76" s="184">
        <v>7.631005202362569</v>
      </c>
      <c r="M76" s="184">
        <v>6.9304495121823235</v>
      </c>
      <c r="N76" s="194">
        <v>7.132497149518244</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125.16489483337958</v>
      </c>
      <c r="H77" s="184">
        <v>151.98260375813015</v>
      </c>
      <c r="I77" s="184">
        <v>167.6286381244546</v>
      </c>
      <c r="J77" s="184">
        <v>152.49820577481537</v>
      </c>
      <c r="K77" s="184">
        <v>135.7717470217695</v>
      </c>
      <c r="L77" s="184">
        <v>136.2554483953959</v>
      </c>
      <c r="M77" s="184">
        <v>115.05728716647648</v>
      </c>
      <c r="N77" s="194">
        <v>117.61191905417964</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417.04053021230817</v>
      </c>
      <c r="H78" s="185">
        <v>529.7695024384407</v>
      </c>
      <c r="I78" s="185">
        <v>553.6824713807744</v>
      </c>
      <c r="J78" s="185">
        <v>518.0693864277185</v>
      </c>
      <c r="K78" s="185">
        <v>470.8090021350813</v>
      </c>
      <c r="L78" s="185">
        <v>468.19104796903514</v>
      </c>
      <c r="M78" s="185">
        <v>410.1453535897213</v>
      </c>
      <c r="N78" s="193">
        <v>401.74312665079333</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480.1638574729524</v>
      </c>
      <c r="H79" s="185">
        <v>588.7609431454273</v>
      </c>
      <c r="I79" s="185">
        <v>616.3505832842988</v>
      </c>
      <c r="J79" s="185">
        <v>590.3454810990087</v>
      </c>
      <c r="K79" s="185">
        <v>533.5893335970127</v>
      </c>
      <c r="L79" s="185">
        <v>534.939007082361</v>
      </c>
      <c r="M79" s="185">
        <v>474.76577707597994</v>
      </c>
      <c r="N79" s="193">
        <v>470.849512870747</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330.7734956167045</v>
      </c>
      <c r="H80" s="185">
        <v>410.6331571000292</v>
      </c>
      <c r="I80" s="185">
        <v>436.2796424321862</v>
      </c>
      <c r="J80" s="185">
        <v>422.0096672298066</v>
      </c>
      <c r="K80" s="185">
        <v>344.8660745866315</v>
      </c>
      <c r="L80" s="185">
        <v>391.24410649490653</v>
      </c>
      <c r="M80" s="185">
        <v>349.37700993287245</v>
      </c>
      <c r="N80" s="193">
        <v>348.4345905141416</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259.67223726249847</v>
      </c>
      <c r="H81" s="184">
        <v>322.36570345372814</v>
      </c>
      <c r="I81" s="184">
        <v>341.1930536969662</v>
      </c>
      <c r="J81" s="184">
        <v>330.41277917876664</v>
      </c>
      <c r="K81" s="184">
        <v>302.9506110978315</v>
      </c>
      <c r="L81" s="184">
        <v>305.5533048930707</v>
      </c>
      <c r="M81" s="184">
        <v>272.42536981914884</v>
      </c>
      <c r="N81" s="194">
        <v>270.7261685674756</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71.10125835420598</v>
      </c>
      <c r="H82" s="184">
        <v>88.2674536463011</v>
      </c>
      <c r="I82" s="184">
        <v>95.0865887352201</v>
      </c>
      <c r="J82" s="184">
        <v>91.59688805104005</v>
      </c>
      <c r="K82" s="184">
        <v>41.91546348879996</v>
      </c>
      <c r="L82" s="184">
        <v>85.6908016018358</v>
      </c>
      <c r="M82" s="184">
        <v>76.95164011372361</v>
      </c>
      <c r="N82" s="194">
        <v>77.70842194666596</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66.16377508700167</v>
      </c>
      <c r="H83" s="185">
        <v>80.35798673586716</v>
      </c>
      <c r="I83" s="185">
        <v>84.69897820112041</v>
      </c>
      <c r="J83" s="185">
        <v>83.43317253846965</v>
      </c>
      <c r="K83" s="185">
        <v>72.12763508422853</v>
      </c>
      <c r="L83" s="185">
        <v>68.08494078422903</v>
      </c>
      <c r="M83" s="185">
        <v>61.204189110631454</v>
      </c>
      <c r="N83" s="193">
        <v>60.498142923920675</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47.80253606764235</v>
      </c>
      <c r="H84" s="184">
        <v>58.05768419672699</v>
      </c>
      <c r="I84" s="184">
        <v>61.12709275835577</v>
      </c>
      <c r="J84" s="184">
        <v>59.15972508109361</v>
      </c>
      <c r="K84" s="184">
        <v>51.874488778977735</v>
      </c>
      <c r="L84" s="184">
        <v>46.12538147100831</v>
      </c>
      <c r="M84" s="184">
        <v>42.21028074007157</v>
      </c>
      <c r="N84" s="194">
        <v>41.69789847915919</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18.361239019359317</v>
      </c>
      <c r="H85" s="184">
        <v>22.30030253914017</v>
      </c>
      <c r="I85" s="184">
        <v>23.57188544276464</v>
      </c>
      <c r="J85" s="184">
        <v>24.273447457376037</v>
      </c>
      <c r="K85" s="184">
        <v>20.25314630525079</v>
      </c>
      <c r="L85" s="184">
        <v>21.959559313220726</v>
      </c>
      <c r="M85" s="184">
        <v>18.993908370559893</v>
      </c>
      <c r="N85" s="194">
        <v>18.80024444476149</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91.84875224697625</v>
      </c>
      <c r="H86" s="185">
        <v>112.27048864532635</v>
      </c>
      <c r="I86" s="185">
        <v>114.54908979086835</v>
      </c>
      <c r="J86" s="185">
        <v>117.50307861093017</v>
      </c>
      <c r="K86" s="185">
        <v>106.92452546117808</v>
      </c>
      <c r="L86" s="185">
        <v>126.08271949285802</v>
      </c>
      <c r="M86" s="185">
        <v>109.81700578029988</v>
      </c>
      <c r="N86" s="193">
        <v>112.94589611476458</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33.76258481805847</v>
      </c>
      <c r="H87" s="184">
        <v>40.64587162306336</v>
      </c>
      <c r="I87" s="184">
        <v>41.66459170270748</v>
      </c>
      <c r="J87" s="184">
        <v>42.451320665366154</v>
      </c>
      <c r="K87" s="184">
        <v>38.45395413119463</v>
      </c>
      <c r="L87" s="184">
        <v>56.94083392588584</v>
      </c>
      <c r="M87" s="184">
        <v>49.36160929520767</v>
      </c>
      <c r="N87" s="194">
        <v>48.43062816442246</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13.069387671506501</v>
      </c>
      <c r="H88" s="184">
        <v>15.324592138965778</v>
      </c>
      <c r="I88" s="184">
        <v>13.526723607591332</v>
      </c>
      <c r="J88" s="184">
        <v>14.041590681621113</v>
      </c>
      <c r="K88" s="184">
        <v>13.095757119695516</v>
      </c>
      <c r="L88" s="184">
        <v>13.6308927662232</v>
      </c>
      <c r="M88" s="184">
        <v>11.726438827254988</v>
      </c>
      <c r="N88" s="194">
        <v>12.327818833014156</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45.01677975741129</v>
      </c>
      <c r="H89" s="184">
        <v>56.300024883297226</v>
      </c>
      <c r="I89" s="184">
        <v>59.35777448056957</v>
      </c>
      <c r="J89" s="184">
        <v>61.0101672639429</v>
      </c>
      <c r="K89" s="184">
        <v>55.37481421028794</v>
      </c>
      <c r="L89" s="184">
        <v>55.510992800748966</v>
      </c>
      <c r="M89" s="184">
        <v>48.72895765783721</v>
      </c>
      <c r="N89" s="194">
        <v>52.18744911732797</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118242.91786695205</v>
      </c>
      <c r="H92" s="191">
        <v>120569.10347729169</v>
      </c>
      <c r="I92" s="191">
        <v>136193.4515573742</v>
      </c>
      <c r="J92" s="191">
        <v>123029.17930428876</v>
      </c>
      <c r="K92" s="191">
        <v>128227.16524948826</v>
      </c>
      <c r="L92" s="191">
        <v>124744.82146145763</v>
      </c>
      <c r="M92" s="191">
        <v>113819.3889686641</v>
      </c>
      <c r="N92" s="195">
        <v>112173.07861681597</v>
      </c>
      <c r="O92" s="377" t="s">
        <v>668</v>
      </c>
      <c r="P92" s="378"/>
      <c r="Q92" s="378"/>
      <c r="R92" s="378"/>
      <c r="S92" s="26"/>
    </row>
    <row r="93" spans="1:19" ht="12.75">
      <c r="A93" s="68" t="str">
        <f>Parameters!R91</f>
        <v>HH_TRA</v>
      </c>
      <c r="B93" s="205"/>
      <c r="C93" s="242"/>
      <c r="D93" s="243"/>
      <c r="E93" s="374" t="s">
        <v>126</v>
      </c>
      <c r="F93" s="374"/>
      <c r="G93" s="186">
        <v>2664.1828669520664</v>
      </c>
      <c r="H93" s="186">
        <v>2551.60347729169</v>
      </c>
      <c r="I93" s="186">
        <v>2363.321557374209</v>
      </c>
      <c r="J93" s="186">
        <v>2155.899304288775</v>
      </c>
      <c r="K93" s="186">
        <v>2012.910249488248</v>
      </c>
      <c r="L93" s="186">
        <v>1885.8114614576234</v>
      </c>
      <c r="M93" s="186">
        <v>1739.5089686641038</v>
      </c>
      <c r="N93" s="196">
        <v>1674.9036168159696</v>
      </c>
      <c r="O93" s="190"/>
      <c r="P93" s="187"/>
      <c r="Q93" s="379" t="s">
        <v>126</v>
      </c>
      <c r="R93" s="379"/>
      <c r="S93" s="26"/>
    </row>
    <row r="94" spans="1:19" ht="12.75">
      <c r="A94" s="62" t="str">
        <f>Parameters!R92</f>
        <v>HH_HEAT</v>
      </c>
      <c r="B94" s="206"/>
      <c r="C94" s="242"/>
      <c r="D94" s="243"/>
      <c r="E94" s="374" t="s">
        <v>676</v>
      </c>
      <c r="F94" s="374"/>
      <c r="G94" s="186">
        <v>115578.73499999999</v>
      </c>
      <c r="H94" s="186">
        <v>118017.5</v>
      </c>
      <c r="I94" s="186">
        <v>133830.13</v>
      </c>
      <c r="J94" s="186">
        <v>120873.27999999998</v>
      </c>
      <c r="K94" s="186">
        <v>126214.255</v>
      </c>
      <c r="L94" s="186">
        <v>122859.01000000001</v>
      </c>
      <c r="M94" s="186">
        <v>112079.88</v>
      </c>
      <c r="N94" s="196">
        <v>110498.175</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2" s="26" customFormat="1" ht="12.75">
      <c r="A109" s="52"/>
      <c r="B109" s="181"/>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7.xml><?xml version="1.0" encoding="utf-8"?>
<worksheet xmlns="http://schemas.openxmlformats.org/spreadsheetml/2006/main" xmlns:r="http://schemas.openxmlformats.org/officeDocument/2006/relationships">
  <sheetPr>
    <tabColor rgb="FF92D050"/>
  </sheetPr>
  <dimension ref="A2:T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0" ht="20.25" customHeight="1">
      <c r="C2" s="245" t="s">
        <v>689</v>
      </c>
      <c r="D2" s="246"/>
      <c r="E2" s="246"/>
      <c r="F2" s="246"/>
      <c r="G2" s="247"/>
      <c r="H2" s="247"/>
      <c r="I2" s="247"/>
      <c r="J2" s="247"/>
      <c r="K2" s="247"/>
      <c r="L2" s="247"/>
      <c r="M2" s="247"/>
      <c r="N2" s="247"/>
      <c r="O2" s="248"/>
      <c r="P2" s="248"/>
      <c r="Q2" s="69"/>
      <c r="R2" s="249"/>
      <c r="S2" s="69"/>
      <c r="T2" s="69"/>
    </row>
    <row r="3" spans="1:18" ht="27.75" customHeight="1">
      <c r="A3" s="53" t="s">
        <v>555</v>
      </c>
      <c r="B3" s="198"/>
      <c r="C3" s="213" t="s">
        <v>690</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664</v>
      </c>
      <c r="H5" s="363"/>
      <c r="I5" s="363"/>
      <c r="J5" s="363"/>
      <c r="K5" s="363"/>
      <c r="L5" s="363"/>
      <c r="M5" s="363"/>
      <c r="N5" s="363"/>
      <c r="O5" s="197"/>
      <c r="P5" s="197"/>
      <c r="Q5" s="197"/>
      <c r="R5" s="197"/>
    </row>
    <row r="6" spans="1:18" s="19" customFormat="1" ht="20.25" customHeight="1">
      <c r="A6" s="207"/>
      <c r="B6" s="208"/>
      <c r="C6" s="209"/>
      <c r="D6" s="209"/>
      <c r="E6" s="209"/>
      <c r="F6" s="209"/>
      <c r="G6" s="364" t="s">
        <v>665</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5628914.27206871</v>
      </c>
      <c r="H7" s="185">
        <v>5711277.064327372</v>
      </c>
      <c r="I7" s="185">
        <v>6452216.959185394</v>
      </c>
      <c r="J7" s="185">
        <v>7046733.422256911</v>
      </c>
      <c r="K7" s="185">
        <v>7349873.894384072</v>
      </c>
      <c r="L7" s="185">
        <v>7761422.683241333</v>
      </c>
      <c r="M7" s="185">
        <v>8374334.453577923</v>
      </c>
      <c r="N7" s="193">
        <v>8426935.168592809</v>
      </c>
      <c r="O7" s="369" t="s">
        <v>22</v>
      </c>
      <c r="P7" s="370"/>
      <c r="Q7" s="371" t="s">
        <v>339</v>
      </c>
      <c r="R7" s="370"/>
      <c r="S7" s="217"/>
    </row>
    <row r="8" spans="1:19" s="17" customFormat="1" ht="20.25" customHeight="1">
      <c r="A8" s="56" t="str">
        <f>Parameters!R5</f>
        <v>A</v>
      </c>
      <c r="B8" s="201"/>
      <c r="C8" s="233" t="s">
        <v>51</v>
      </c>
      <c r="D8" s="234"/>
      <c r="E8" s="362" t="s">
        <v>612</v>
      </c>
      <c r="F8" s="362"/>
      <c r="G8" s="185">
        <v>0</v>
      </c>
      <c r="H8" s="185">
        <v>0</v>
      </c>
      <c r="I8" s="185">
        <v>0</v>
      </c>
      <c r="J8" s="185">
        <v>0</v>
      </c>
      <c r="K8" s="185">
        <v>0</v>
      </c>
      <c r="L8" s="185">
        <v>0</v>
      </c>
      <c r="M8" s="185">
        <v>0</v>
      </c>
      <c r="N8" s="193">
        <v>0</v>
      </c>
      <c r="O8" s="226" t="s">
        <v>51</v>
      </c>
      <c r="P8" s="227"/>
      <c r="Q8" s="372" t="s">
        <v>50</v>
      </c>
      <c r="R8" s="372" t="s">
        <v>50</v>
      </c>
      <c r="S8" s="217"/>
    </row>
    <row r="9" spans="1:19" s="18" customFormat="1" ht="15" customHeight="1">
      <c r="A9" s="57" t="str">
        <f>Parameters!R6</f>
        <v>A01</v>
      </c>
      <c r="B9" s="202"/>
      <c r="C9" s="235" t="s">
        <v>121</v>
      </c>
      <c r="D9" s="235"/>
      <c r="E9" s="365" t="s">
        <v>709</v>
      </c>
      <c r="F9" s="365"/>
      <c r="G9" s="184">
        <v>0</v>
      </c>
      <c r="H9" s="184">
        <v>0</v>
      </c>
      <c r="I9" s="184">
        <v>0</v>
      </c>
      <c r="J9" s="184">
        <v>0</v>
      </c>
      <c r="K9" s="184">
        <v>0</v>
      </c>
      <c r="L9" s="184">
        <v>0</v>
      </c>
      <c r="M9" s="184">
        <v>0</v>
      </c>
      <c r="N9" s="194">
        <v>0</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0</v>
      </c>
      <c r="H10" s="184">
        <v>0</v>
      </c>
      <c r="I10" s="184">
        <v>0</v>
      </c>
      <c r="J10" s="184">
        <v>0</v>
      </c>
      <c r="K10" s="184">
        <v>0</v>
      </c>
      <c r="L10" s="184">
        <v>0</v>
      </c>
      <c r="M10" s="184">
        <v>0</v>
      </c>
      <c r="N10" s="194">
        <v>0</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0</v>
      </c>
      <c r="H11" s="184">
        <v>0</v>
      </c>
      <c r="I11" s="184">
        <v>0</v>
      </c>
      <c r="J11" s="184">
        <v>0</v>
      </c>
      <c r="K11" s="184">
        <v>0</v>
      </c>
      <c r="L11" s="184">
        <v>0</v>
      </c>
      <c r="M11" s="184">
        <v>0</v>
      </c>
      <c r="N11" s="194">
        <v>0</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10782.78025625138</v>
      </c>
      <c r="H12" s="185">
        <v>9482.571508484825</v>
      </c>
      <c r="I12" s="185">
        <v>4076.1633661620654</v>
      </c>
      <c r="J12" s="185">
        <v>4146.152611376385</v>
      </c>
      <c r="K12" s="185">
        <v>4224.047056094809</v>
      </c>
      <c r="L12" s="185">
        <v>4117.240143646866</v>
      </c>
      <c r="M12" s="185">
        <v>3824.9204068850236</v>
      </c>
      <c r="N12" s="193">
        <v>3474.880339872432</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1260620.6078770277</v>
      </c>
      <c r="H13" s="185">
        <v>1271845.246171703</v>
      </c>
      <c r="I13" s="185">
        <v>1279230.5885559297</v>
      </c>
      <c r="J13" s="185">
        <v>1381550.9694279097</v>
      </c>
      <c r="K13" s="185">
        <v>1373680.9175205345</v>
      </c>
      <c r="L13" s="185">
        <v>1389162.738068715</v>
      </c>
      <c r="M13" s="185">
        <v>1458685.2628530257</v>
      </c>
      <c r="N13" s="193">
        <v>1397380.4128044187</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766343.8253693463</v>
      </c>
      <c r="H14" s="238">
        <v>804690.2787508368</v>
      </c>
      <c r="I14" s="238">
        <v>832300.0259847516</v>
      </c>
      <c r="J14" s="238">
        <v>878183.0627889846</v>
      </c>
      <c r="K14" s="238">
        <v>836386.0241663615</v>
      </c>
      <c r="L14" s="238">
        <v>830947.8027045892</v>
      </c>
      <c r="M14" s="238">
        <v>870849.1760367834</v>
      </c>
      <c r="N14" s="239">
        <v>809945.357465411</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45259.798470472095</v>
      </c>
      <c r="H15" s="238">
        <v>38959.259419362774</v>
      </c>
      <c r="I15" s="238">
        <v>32561.84137889219</v>
      </c>
      <c r="J15" s="238">
        <v>35220.41130062197</v>
      </c>
      <c r="K15" s="238">
        <v>37286.6122484578</v>
      </c>
      <c r="L15" s="238">
        <v>38368.62995298689</v>
      </c>
      <c r="M15" s="238">
        <v>39562.681036429</v>
      </c>
      <c r="N15" s="239">
        <v>39084.80316602087</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42396.38694209111</v>
      </c>
      <c r="H16" s="238">
        <v>39581.044225417354</v>
      </c>
      <c r="I16" s="238">
        <v>36517.50210936502</v>
      </c>
      <c r="J16" s="238">
        <v>41802.64614358798</v>
      </c>
      <c r="K16" s="238">
        <v>45546.39524369385</v>
      </c>
      <c r="L16" s="238">
        <v>49006.53633603451</v>
      </c>
      <c r="M16" s="238">
        <v>51530.29853071945</v>
      </c>
      <c r="N16" s="239">
        <v>52364.15501674973</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24857.99133075751</v>
      </c>
      <c r="H17" s="184">
        <v>22668.49750073274</v>
      </c>
      <c r="I17" s="184">
        <v>20453.660362444876</v>
      </c>
      <c r="J17" s="184">
        <v>22801.44335104799</v>
      </c>
      <c r="K17" s="184">
        <v>24487.654308273497</v>
      </c>
      <c r="L17" s="184">
        <v>25921.56171834285</v>
      </c>
      <c r="M17" s="184">
        <v>27811.415630570627</v>
      </c>
      <c r="N17" s="194">
        <v>28043.53214612966</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9055.538958504896</v>
      </c>
      <c r="H18" s="184">
        <v>9237.945689953782</v>
      </c>
      <c r="I18" s="184">
        <v>8747.477387712272</v>
      </c>
      <c r="J18" s="184">
        <v>10200.645709679364</v>
      </c>
      <c r="K18" s="184">
        <v>11452.069670922543</v>
      </c>
      <c r="L18" s="184">
        <v>12305.24972200542</v>
      </c>
      <c r="M18" s="184">
        <v>12896.68455149065</v>
      </c>
      <c r="N18" s="194">
        <v>12964.611573113722</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8482.856652828697</v>
      </c>
      <c r="H19" s="184">
        <v>7674.601034730835</v>
      </c>
      <c r="I19" s="184">
        <v>7316.364359207876</v>
      </c>
      <c r="J19" s="184">
        <v>8800.557082860629</v>
      </c>
      <c r="K19" s="184">
        <v>9606.671264497809</v>
      </c>
      <c r="L19" s="184">
        <v>10779.724895686239</v>
      </c>
      <c r="M19" s="184">
        <v>10822.19834865817</v>
      </c>
      <c r="N19" s="194">
        <v>11356.01129750635</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2970.789460695282</v>
      </c>
      <c r="H20" s="238">
        <v>2806.914267332111</v>
      </c>
      <c r="I20" s="238">
        <v>2540.627623637021</v>
      </c>
      <c r="J20" s="238">
        <v>2491.0667775865822</v>
      </c>
      <c r="K20" s="238">
        <v>2767.476542190473</v>
      </c>
      <c r="L20" s="238">
        <v>2862.175150332173</v>
      </c>
      <c r="M20" s="238">
        <v>2873.6107519147326</v>
      </c>
      <c r="N20" s="239">
        <v>2931.940079216455</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124343.85713151215</v>
      </c>
      <c r="H21" s="238">
        <v>128394.78038853132</v>
      </c>
      <c r="I21" s="238">
        <v>138502.93190501255</v>
      </c>
      <c r="J21" s="238">
        <v>150962.70774264197</v>
      </c>
      <c r="K21" s="238">
        <v>145195.97118469735</v>
      </c>
      <c r="L21" s="238">
        <v>142599.4418406678</v>
      </c>
      <c r="M21" s="238">
        <v>150591.74718790394</v>
      </c>
      <c r="N21" s="239">
        <v>142307.97177597237</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4366.702580781015</v>
      </c>
      <c r="H22" s="238">
        <v>4370.258922555058</v>
      </c>
      <c r="I22" s="238">
        <v>3843.101278792708</v>
      </c>
      <c r="J22" s="238">
        <v>4054.802127020496</v>
      </c>
      <c r="K22" s="238">
        <v>4586.790115856681</v>
      </c>
      <c r="L22" s="238">
        <v>4647.700583155502</v>
      </c>
      <c r="M22" s="238">
        <v>4795.841086649413</v>
      </c>
      <c r="N22" s="239">
        <v>5108.893666054461</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55979.69537984843</v>
      </c>
      <c r="H23" s="238">
        <v>52425.34179048771</v>
      </c>
      <c r="I23" s="238">
        <v>48480.96383079505</v>
      </c>
      <c r="J23" s="238">
        <v>56530.851178953904</v>
      </c>
      <c r="K23" s="238">
        <v>63056.97785650779</v>
      </c>
      <c r="L23" s="238">
        <v>66325.74270823922</v>
      </c>
      <c r="M23" s="238">
        <v>69922.85114861949</v>
      </c>
      <c r="N23" s="239">
        <v>71815.4076419522</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30459.540133152826</v>
      </c>
      <c r="H24" s="184">
        <v>28957.406681970508</v>
      </c>
      <c r="I24" s="184">
        <v>27207.227463252144</v>
      </c>
      <c r="J24" s="184">
        <v>32147.48950929254</v>
      </c>
      <c r="K24" s="184">
        <v>36615.85940609565</v>
      </c>
      <c r="L24" s="184">
        <v>39027.19696045404</v>
      </c>
      <c r="M24" s="184">
        <v>41571.539709908975</v>
      </c>
      <c r="N24" s="194">
        <v>42966.59992327418</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25520.15524669561</v>
      </c>
      <c r="H25" s="184">
        <v>23467.935108517206</v>
      </c>
      <c r="I25" s="184">
        <v>21273.736367542904</v>
      </c>
      <c r="J25" s="184">
        <v>24383.361669661364</v>
      </c>
      <c r="K25" s="184">
        <v>26441.118450412134</v>
      </c>
      <c r="L25" s="184">
        <v>27298.545747785185</v>
      </c>
      <c r="M25" s="184">
        <v>28351.311438710512</v>
      </c>
      <c r="N25" s="194">
        <v>28848.80771867802</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63423.23595562505</v>
      </c>
      <c r="H26" s="238">
        <v>57834.11874870481</v>
      </c>
      <c r="I26" s="238">
        <v>53838.30656815794</v>
      </c>
      <c r="J26" s="238">
        <v>65065.811321574554</v>
      </c>
      <c r="K26" s="238">
        <v>73790.54905563095</v>
      </c>
      <c r="L26" s="238">
        <v>77622.21933855707</v>
      </c>
      <c r="M26" s="238">
        <v>81893.38734590547</v>
      </c>
      <c r="N26" s="239">
        <v>82919.13671569746</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12187.395317671608</v>
      </c>
      <c r="H27" s="184">
        <v>10481.515302062944</v>
      </c>
      <c r="I27" s="184">
        <v>9503.233706135943</v>
      </c>
      <c r="J27" s="184">
        <v>11746.198089933812</v>
      </c>
      <c r="K27" s="184">
        <v>13059.806267769585</v>
      </c>
      <c r="L27" s="184">
        <v>13275.860826853268</v>
      </c>
      <c r="M27" s="184">
        <v>13610.712070845831</v>
      </c>
      <c r="N27" s="194">
        <v>13781.158836044995</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51235.84063795344</v>
      </c>
      <c r="H28" s="184">
        <v>47352.603446641864</v>
      </c>
      <c r="I28" s="184">
        <v>44335.072862021996</v>
      </c>
      <c r="J28" s="184">
        <v>53319.61323164074</v>
      </c>
      <c r="K28" s="184">
        <v>60730.74278786136</v>
      </c>
      <c r="L28" s="184">
        <v>64346.35851170381</v>
      </c>
      <c r="M28" s="184">
        <v>68282.67527505965</v>
      </c>
      <c r="N28" s="194">
        <v>69137.97787965246</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11364.16450326207</v>
      </c>
      <c r="H29" s="238">
        <v>10765.759784830754</v>
      </c>
      <c r="I29" s="238">
        <v>10516.268771257037</v>
      </c>
      <c r="J29" s="238">
        <v>11273.440891267745</v>
      </c>
      <c r="K29" s="238">
        <v>11900.27334490836</v>
      </c>
      <c r="L29" s="238">
        <v>11846.83330653438</v>
      </c>
      <c r="M29" s="238">
        <v>13170.570107321742</v>
      </c>
      <c r="N29" s="239">
        <v>13109.409441878812</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17821.16196102729</v>
      </c>
      <c r="H30" s="238">
        <v>16623.786316374273</v>
      </c>
      <c r="I30" s="238">
        <v>15234.580347662832</v>
      </c>
      <c r="J30" s="238">
        <v>17767.079943141493</v>
      </c>
      <c r="K30" s="238">
        <v>19876.19088267827</v>
      </c>
      <c r="L30" s="238">
        <v>21309.35681132106</v>
      </c>
      <c r="M30" s="238">
        <v>22476.793289837147</v>
      </c>
      <c r="N30" s="239">
        <v>22619.940412238677</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28126.28508686523</v>
      </c>
      <c r="H31" s="238">
        <v>25691.3061253057</v>
      </c>
      <c r="I31" s="238">
        <v>22240.85794070563</v>
      </c>
      <c r="J31" s="238">
        <v>23591.448445701837</v>
      </c>
      <c r="K31" s="238">
        <v>26547.407306234774</v>
      </c>
      <c r="L31" s="238">
        <v>26926.150055434555</v>
      </c>
      <c r="M31" s="238">
        <v>27281.139228300926</v>
      </c>
      <c r="N31" s="239">
        <v>27941.10375781491</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38060.17248008237</v>
      </c>
      <c r="H32" s="238">
        <v>32238.789753934787</v>
      </c>
      <c r="I32" s="238">
        <v>30383.49123903666</v>
      </c>
      <c r="J32" s="238">
        <v>36051.60790354657</v>
      </c>
      <c r="K32" s="238">
        <v>41364.497920239744</v>
      </c>
      <c r="L32" s="238">
        <v>45064.93564181425</v>
      </c>
      <c r="M32" s="238">
        <v>47653.606129080305</v>
      </c>
      <c r="N32" s="239">
        <v>48597.855221644524</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27936.158723767072</v>
      </c>
      <c r="H33" s="184">
        <v>24160.78103526374</v>
      </c>
      <c r="I33" s="184">
        <v>23605.325009488275</v>
      </c>
      <c r="J33" s="184">
        <v>27783.576906221155</v>
      </c>
      <c r="K33" s="184">
        <v>32258.03615556383</v>
      </c>
      <c r="L33" s="184">
        <v>35619.43254743259</v>
      </c>
      <c r="M33" s="184">
        <v>37937.087134367604</v>
      </c>
      <c r="N33" s="194">
        <v>39046.21930278706</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10124.013756315298</v>
      </c>
      <c r="H34" s="184">
        <v>8078.008718671047</v>
      </c>
      <c r="I34" s="184">
        <v>6778.166229548382</v>
      </c>
      <c r="J34" s="184">
        <v>8268.03099732541</v>
      </c>
      <c r="K34" s="184">
        <v>9106.461764675916</v>
      </c>
      <c r="L34" s="184">
        <v>9445.50309438166</v>
      </c>
      <c r="M34" s="184">
        <v>9716.518994712698</v>
      </c>
      <c r="N34" s="194">
        <v>9551.635918857466</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60164.532555419355</v>
      </c>
      <c r="H35" s="238">
        <v>57463.607678029686</v>
      </c>
      <c r="I35" s="238">
        <v>52270.08957786349</v>
      </c>
      <c r="J35" s="238">
        <v>58556.03286328016</v>
      </c>
      <c r="K35" s="238">
        <v>65375.751653076615</v>
      </c>
      <c r="L35" s="238">
        <v>71635.21363904845</v>
      </c>
      <c r="M35" s="238">
        <v>76083.56097356082</v>
      </c>
      <c r="N35" s="239">
        <v>78634.43844376727</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39119.623816889165</v>
      </c>
      <c r="H36" s="184">
        <v>39094.68362065075</v>
      </c>
      <c r="I36" s="184">
        <v>34444.81588765693</v>
      </c>
      <c r="J36" s="184">
        <v>38676.011665266626</v>
      </c>
      <c r="K36" s="184">
        <v>42504.05256107793</v>
      </c>
      <c r="L36" s="184">
        <v>45786.84235326673</v>
      </c>
      <c r="M36" s="184">
        <v>49397.996375470335</v>
      </c>
      <c r="N36" s="194">
        <v>51766.64739376147</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21044.90873853019</v>
      </c>
      <c r="H37" s="184">
        <v>18368.924057378932</v>
      </c>
      <c r="I37" s="184">
        <v>17825.273690206563</v>
      </c>
      <c r="J37" s="184">
        <v>19880.021198013535</v>
      </c>
      <c r="K37" s="184">
        <v>22871.699091998686</v>
      </c>
      <c r="L37" s="184">
        <v>25848.37128578172</v>
      </c>
      <c r="M37" s="184">
        <v>26685.564598090485</v>
      </c>
      <c r="N37" s="194">
        <v>26867.7910500058</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27327.683773986115</v>
      </c>
      <c r="H38" s="185">
        <v>26878.868901730904</v>
      </c>
      <c r="I38" s="185">
        <v>25583.155374724687</v>
      </c>
      <c r="J38" s="185">
        <v>27783.576906221155</v>
      </c>
      <c r="K38" s="185">
        <v>29695.097825797373</v>
      </c>
      <c r="L38" s="185">
        <v>29750.87840746443</v>
      </c>
      <c r="M38" s="185">
        <v>28551.475403235625</v>
      </c>
      <c r="N38" s="193">
        <v>27143.314258432933</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23623.145109143203</v>
      </c>
      <c r="H39" s="185">
        <v>24249.60743612868</v>
      </c>
      <c r="I39" s="185">
        <v>23074.149035851373</v>
      </c>
      <c r="J39" s="185">
        <v>26785.758319326247</v>
      </c>
      <c r="K39" s="185">
        <v>30975.908520710032</v>
      </c>
      <c r="L39" s="185">
        <v>32705.453423978935</v>
      </c>
      <c r="M39" s="185">
        <v>34258.30009680949</v>
      </c>
      <c r="N39" s="193">
        <v>44566.80185018893</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7086.943532742962</v>
      </c>
      <c r="H40" s="184">
        <v>7532.478793346929</v>
      </c>
      <c r="I40" s="184">
        <v>7300.284437539287</v>
      </c>
      <c r="J40" s="184">
        <v>7982.323469784741</v>
      </c>
      <c r="K40" s="184">
        <v>8969.870109218195</v>
      </c>
      <c r="L40" s="184">
        <v>9270.246812387333</v>
      </c>
      <c r="M40" s="184">
        <v>9257.856807325783</v>
      </c>
      <c r="N40" s="194">
        <v>9143.29177003026</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16536.20157640024</v>
      </c>
      <c r="H41" s="184">
        <v>16717.12864278175</v>
      </c>
      <c r="I41" s="184">
        <v>15773.864598312086</v>
      </c>
      <c r="J41" s="184">
        <v>18803.434849541507</v>
      </c>
      <c r="K41" s="184">
        <v>22006.038411491838</v>
      </c>
      <c r="L41" s="184">
        <v>23435.206611591602</v>
      </c>
      <c r="M41" s="184">
        <v>25000.443289483712</v>
      </c>
      <c r="N41" s="194">
        <v>35423.51008015867</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458370.7975000539</v>
      </c>
      <c r="H42" s="185">
        <v>372814.59040134924</v>
      </c>
      <c r="I42" s="185">
        <v>371928.3356132992</v>
      </c>
      <c r="J42" s="185">
        <v>412549.72431226616</v>
      </c>
      <c r="K42" s="185">
        <v>423952.5661359863</v>
      </c>
      <c r="L42" s="185">
        <v>471837.88947936223</v>
      </c>
      <c r="M42" s="185">
        <v>481978.86264215247</v>
      </c>
      <c r="N42" s="193">
        <v>447349.37468354026</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3212307.7280893484</v>
      </c>
      <c r="H43" s="185">
        <v>3349569.3371423427</v>
      </c>
      <c r="I43" s="185">
        <v>4047579.077673493</v>
      </c>
      <c r="J43" s="185">
        <v>4405126.364055119</v>
      </c>
      <c r="K43" s="185">
        <v>4656474.834330836</v>
      </c>
      <c r="L43" s="185">
        <v>4978431.578098009</v>
      </c>
      <c r="M43" s="185">
        <v>5473849.421653179</v>
      </c>
      <c r="N43" s="193">
        <v>5627144.492662101</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12990.538906082109</v>
      </c>
      <c r="H44" s="184">
        <v>13315.743866013014</v>
      </c>
      <c r="I44" s="184">
        <v>14615.367295492466</v>
      </c>
      <c r="J44" s="184">
        <v>17230.838391372694</v>
      </c>
      <c r="K44" s="184">
        <v>19883.477176694993</v>
      </c>
      <c r="L44" s="184">
        <v>21032.894721682373</v>
      </c>
      <c r="M44" s="184">
        <v>20809.446828849428</v>
      </c>
      <c r="N44" s="194">
        <v>21329.121689248655</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2062192.0192771552</v>
      </c>
      <c r="H45" s="184">
        <v>2153007.9555695816</v>
      </c>
      <c r="I45" s="184">
        <v>2602876.6252317964</v>
      </c>
      <c r="J45" s="184">
        <v>2831061.5987496795</v>
      </c>
      <c r="K45" s="184">
        <v>2992078.9964315784</v>
      </c>
      <c r="L45" s="184">
        <v>3202180.0656328094</v>
      </c>
      <c r="M45" s="184">
        <v>3524503.2105297013</v>
      </c>
      <c r="N45" s="194">
        <v>3627613.184036891</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1137125.1699061114</v>
      </c>
      <c r="H46" s="184">
        <v>1183245.6377067482</v>
      </c>
      <c r="I46" s="184">
        <v>1430087.0851462039</v>
      </c>
      <c r="J46" s="184">
        <v>1556833.926914068</v>
      </c>
      <c r="K46" s="184">
        <v>1644512.3607225632</v>
      </c>
      <c r="L46" s="184">
        <v>1755218.617743518</v>
      </c>
      <c r="M46" s="184">
        <v>1928536.7642946288</v>
      </c>
      <c r="N46" s="194">
        <v>1978202.186935961</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311592.8550320276</v>
      </c>
      <c r="H47" s="185">
        <v>323772.2827970608</v>
      </c>
      <c r="I47" s="185">
        <v>342113.6681821055</v>
      </c>
      <c r="J47" s="185">
        <v>368099.9554060649</v>
      </c>
      <c r="K47" s="185">
        <v>355413.1271196388</v>
      </c>
      <c r="L47" s="185">
        <v>352375.50795278145</v>
      </c>
      <c r="M47" s="185">
        <v>368973.6896914434</v>
      </c>
      <c r="N47" s="193">
        <v>346810.3232326758</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252076.08645767576</v>
      </c>
      <c r="H48" s="184">
        <v>271266.7775360683</v>
      </c>
      <c r="I48" s="184">
        <v>263469.36488751235</v>
      </c>
      <c r="J48" s="184">
        <v>285653.06377865904</v>
      </c>
      <c r="K48" s="184">
        <v>273761.35603066016</v>
      </c>
      <c r="L48" s="184">
        <v>270247.0170343253</v>
      </c>
      <c r="M48" s="184">
        <v>281984.9379122848</v>
      </c>
      <c r="N48" s="194">
        <v>267396.16930245335</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214.52266083438352</v>
      </c>
      <c r="H49" s="184">
        <v>229.1658817520354</v>
      </c>
      <c r="I49" s="184">
        <v>249.46630968954773</v>
      </c>
      <c r="J49" s="184">
        <v>271.23313602510547</v>
      </c>
      <c r="K49" s="184">
        <v>302.2185618748034</v>
      </c>
      <c r="L49" s="184">
        <v>280.6937199251397</v>
      </c>
      <c r="M49" s="184">
        <v>303.6053736686177</v>
      </c>
      <c r="N49" s="194">
        <v>305.43595947426655</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381.37361926112624</v>
      </c>
      <c r="H50" s="184">
        <v>365.17040726192204</v>
      </c>
      <c r="I50" s="184">
        <v>397.5186585847514</v>
      </c>
      <c r="J50" s="184">
        <v>478.70667324404263</v>
      </c>
      <c r="K50" s="184">
        <v>546.4750922632343</v>
      </c>
      <c r="L50" s="184">
        <v>551.6796634556431</v>
      </c>
      <c r="M50" s="184">
        <v>560.4483390479242</v>
      </c>
      <c r="N50" s="194">
        <v>576.1475819268546</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52908.278828092625</v>
      </c>
      <c r="H51" s="184">
        <v>45540.06859195033</v>
      </c>
      <c r="I51" s="184">
        <v>71281.4305655445</v>
      </c>
      <c r="J51" s="184">
        <v>74053.73291818463</v>
      </c>
      <c r="K51" s="184">
        <v>72280.50862821085</v>
      </c>
      <c r="L51" s="184">
        <v>73087.15745435299</v>
      </c>
      <c r="M51" s="184">
        <v>78161.3401589419</v>
      </c>
      <c r="N51" s="194">
        <v>71024.08034999197</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6012.593466163698</v>
      </c>
      <c r="H52" s="184">
        <v>6371.100380028175</v>
      </c>
      <c r="I52" s="184">
        <v>6715.887760774329</v>
      </c>
      <c r="J52" s="184">
        <v>7643.218899952172</v>
      </c>
      <c r="K52" s="184">
        <v>8522.56880662967</v>
      </c>
      <c r="L52" s="184">
        <v>8208.960080722416</v>
      </c>
      <c r="M52" s="184">
        <v>7963.357907500167</v>
      </c>
      <c r="N52" s="194">
        <v>7508.490038829366</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16369.270814223652</v>
      </c>
      <c r="H53" s="185">
        <v>15227.469774312878</v>
      </c>
      <c r="I53" s="185">
        <v>15413.985766103566</v>
      </c>
      <c r="J53" s="185">
        <v>17893.852723878488</v>
      </c>
      <c r="K53" s="185">
        <v>21131.972586392323</v>
      </c>
      <c r="L53" s="185">
        <v>21185.6225816293</v>
      </c>
      <c r="M53" s="185">
        <v>21777.183484289828</v>
      </c>
      <c r="N53" s="193">
        <v>21794.358702180896</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18425.580306720163</v>
      </c>
      <c r="H54" s="185">
        <v>18843.901580587917</v>
      </c>
      <c r="I54" s="185">
        <v>18930.94926401004</v>
      </c>
      <c r="J54" s="185">
        <v>20627.62806225976</v>
      </c>
      <c r="K54" s="185">
        <v>24559.380356914753</v>
      </c>
      <c r="L54" s="185">
        <v>25481.26167441651</v>
      </c>
      <c r="M54" s="185">
        <v>27764.045105939833</v>
      </c>
      <c r="N54" s="193">
        <v>29827.35284864944</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5677.25565856055</v>
      </c>
      <c r="H55" s="238">
        <v>6966.736348374408</v>
      </c>
      <c r="I55" s="238">
        <v>5903.462947947535</v>
      </c>
      <c r="J55" s="238">
        <v>6104.320512854127</v>
      </c>
      <c r="K55" s="238">
        <v>6962.288458144922</v>
      </c>
      <c r="L55" s="238">
        <v>6631.9192933521135</v>
      </c>
      <c r="M55" s="238">
        <v>6979.704889089334</v>
      </c>
      <c r="N55" s="239">
        <v>6779.448969679197</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3680.655578882548</v>
      </c>
      <c r="H56" s="184">
        <v>4516.894995099891</v>
      </c>
      <c r="I56" s="184">
        <v>3902.675892135419</v>
      </c>
      <c r="J56" s="184">
        <v>3879.057574125743</v>
      </c>
      <c r="K56" s="184">
        <v>4387.1063074966205</v>
      </c>
      <c r="L56" s="184">
        <v>4087.5532581491852</v>
      </c>
      <c r="M56" s="184">
        <v>4211.39431701302</v>
      </c>
      <c r="N56" s="194">
        <v>3860.3675200498064</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1996.600079678002</v>
      </c>
      <c r="H57" s="184">
        <v>2449.841353274517</v>
      </c>
      <c r="I57" s="184">
        <v>2000.7870558121158</v>
      </c>
      <c r="J57" s="184">
        <v>2225.262938728384</v>
      </c>
      <c r="K57" s="184">
        <v>2575.182150648301</v>
      </c>
      <c r="L57" s="184">
        <v>2544.3660352029287</v>
      </c>
      <c r="M57" s="184">
        <v>2768.310572076314</v>
      </c>
      <c r="N57" s="194">
        <v>2919.081449629391</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4522.852765924914</v>
      </c>
      <c r="H58" s="238">
        <v>3745.052962316157</v>
      </c>
      <c r="I58" s="238">
        <v>5031.945648159336</v>
      </c>
      <c r="J58" s="238">
        <v>6479.458249488632</v>
      </c>
      <c r="K58" s="238">
        <v>4584.305682468108</v>
      </c>
      <c r="L58" s="238">
        <v>7439.16280179144</v>
      </c>
      <c r="M58" s="238">
        <v>7755.203891575648</v>
      </c>
      <c r="N58" s="239">
        <v>8016.484630930084</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8225.4718822347</v>
      </c>
      <c r="H59" s="238">
        <v>8132.112269897354</v>
      </c>
      <c r="I59" s="238">
        <v>7995.54066790317</v>
      </c>
      <c r="J59" s="238">
        <v>8043.849299917001</v>
      </c>
      <c r="K59" s="238">
        <v>13012.786216301723</v>
      </c>
      <c r="L59" s="238">
        <v>11410.179579272957</v>
      </c>
      <c r="M59" s="238">
        <v>13029.13632527485</v>
      </c>
      <c r="N59" s="239">
        <v>15031.41924804016</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20737.19054732374</v>
      </c>
      <c r="H60" s="185">
        <v>20136.44418868543</v>
      </c>
      <c r="I60" s="185">
        <v>21939.283025974706</v>
      </c>
      <c r="J60" s="185">
        <v>26091.120834859455</v>
      </c>
      <c r="K60" s="185">
        <v>29964.490153375267</v>
      </c>
      <c r="L60" s="185">
        <v>30491.199485958135</v>
      </c>
      <c r="M60" s="185">
        <v>31241.667239908667</v>
      </c>
      <c r="N60" s="193">
        <v>30274.957419721624</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13960.605020301737</v>
      </c>
      <c r="H61" s="184">
        <v>14081.640365552703</v>
      </c>
      <c r="I61" s="184">
        <v>15258.157771837989</v>
      </c>
      <c r="J61" s="184">
        <v>17916.455485213915</v>
      </c>
      <c r="K61" s="184">
        <v>20505.752399442892</v>
      </c>
      <c r="L61" s="184">
        <v>20977.050351123544</v>
      </c>
      <c r="M61" s="184">
        <v>21543.721723055176</v>
      </c>
      <c r="N61" s="194">
        <v>20233.23197831822</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1977.2530715448809</v>
      </c>
      <c r="H62" s="184">
        <v>1947.909994892301</v>
      </c>
      <c r="I62" s="184">
        <v>2071.213757113326</v>
      </c>
      <c r="J62" s="184">
        <v>2448.6324780044247</v>
      </c>
      <c r="K62" s="184">
        <v>2798.6090606300963</v>
      </c>
      <c r="L62" s="184">
        <v>2792.8245908776153</v>
      </c>
      <c r="M62" s="184">
        <v>2653.460175232992</v>
      </c>
      <c r="N62" s="194">
        <v>2566.2321606394185</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4799.33245547712</v>
      </c>
      <c r="H63" s="184">
        <v>4106.893828240424</v>
      </c>
      <c r="I63" s="184">
        <v>4609.911497023391</v>
      </c>
      <c r="J63" s="184">
        <v>5726.032871641117</v>
      </c>
      <c r="K63" s="184">
        <v>6660.128693302279</v>
      </c>
      <c r="L63" s="184">
        <v>6721.324543956976</v>
      </c>
      <c r="M63" s="184">
        <v>7044.485341620501</v>
      </c>
      <c r="N63" s="194">
        <v>7475.493280763984</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11482.92131744047</v>
      </c>
      <c r="H64" s="185">
        <v>11645.245201662641</v>
      </c>
      <c r="I64" s="185">
        <v>12725.95286502232</v>
      </c>
      <c r="J64" s="185">
        <v>14932.890988937752</v>
      </c>
      <c r="K64" s="185">
        <v>16739.426468155787</v>
      </c>
      <c r="L64" s="185">
        <v>17246.732978213415</v>
      </c>
      <c r="M64" s="185">
        <v>17856.58464249067</v>
      </c>
      <c r="N64" s="193">
        <v>17748.71430231191</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28162.058197313818</v>
      </c>
      <c r="H65" s="185">
        <v>28959.330636138788</v>
      </c>
      <c r="I65" s="185">
        <v>31250.005683343075</v>
      </c>
      <c r="J65" s="185">
        <v>39042.503080058246</v>
      </c>
      <c r="K65" s="185">
        <v>44620.54672265915</v>
      </c>
      <c r="L65" s="185">
        <v>47904.85951291174</v>
      </c>
      <c r="M65" s="185">
        <v>51551.61448658163</v>
      </c>
      <c r="N65" s="193">
        <v>53184.036443456665</v>
      </c>
      <c r="O65" s="229" t="s">
        <v>81</v>
      </c>
      <c r="P65" s="229"/>
      <c r="Q65" s="372" t="s">
        <v>82</v>
      </c>
      <c r="R65" s="372"/>
      <c r="S65" s="219"/>
    </row>
    <row r="66" spans="1:19" s="19" customFormat="1" ht="54.75" customHeight="1">
      <c r="A66" s="60" t="str">
        <f>Parameters!R64</f>
        <v>M69-M71</v>
      </c>
      <c r="B66" s="204"/>
      <c r="C66" s="237" t="s">
        <v>71</v>
      </c>
      <c r="D66" s="237"/>
      <c r="E66" s="366" t="s">
        <v>587</v>
      </c>
      <c r="F66" s="366"/>
      <c r="G66" s="238">
        <v>18901.90238633145</v>
      </c>
      <c r="H66" s="238">
        <v>19563.529484305338</v>
      </c>
      <c r="I66" s="238">
        <v>21530.23454102756</v>
      </c>
      <c r="J66" s="238">
        <v>26219.203149093533</v>
      </c>
      <c r="K66" s="238">
        <v>30943.956156545566</v>
      </c>
      <c r="L66" s="238">
        <v>34341.69048109408</v>
      </c>
      <c r="M66" s="238">
        <v>37472.01379900909</v>
      </c>
      <c r="N66" s="239">
        <v>37788.025542785195</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11892.3498059502</v>
      </c>
      <c r="H67" s="184">
        <v>12308.620122523796</v>
      </c>
      <c r="I67" s="184">
        <v>13738.83482774859</v>
      </c>
      <c r="J67" s="184">
        <v>16507.550028639063</v>
      </c>
      <c r="K67" s="184">
        <v>20154.99362587083</v>
      </c>
      <c r="L67" s="184">
        <v>22917.837033986572</v>
      </c>
      <c r="M67" s="184">
        <v>25334.366606237596</v>
      </c>
      <c r="N67" s="194">
        <v>25669.059164323764</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7009.552580381252</v>
      </c>
      <c r="H68" s="184">
        <v>7254.9093617815415</v>
      </c>
      <c r="I68" s="184">
        <v>7791.39971327897</v>
      </c>
      <c r="J68" s="184">
        <v>9711.653120454472</v>
      </c>
      <c r="K68" s="184">
        <v>10788.962530674735</v>
      </c>
      <c r="L68" s="184">
        <v>11423.85344710751</v>
      </c>
      <c r="M68" s="184">
        <v>12137.647192771494</v>
      </c>
      <c r="N68" s="194">
        <v>12118.966378461433</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3217.8399125157525</v>
      </c>
      <c r="H69" s="238">
        <v>3141.98485244238</v>
      </c>
      <c r="I69" s="238">
        <v>3506.129870975537</v>
      </c>
      <c r="J69" s="238">
        <v>4060.9627865981074</v>
      </c>
      <c r="K69" s="238">
        <v>4785.670376929528</v>
      </c>
      <c r="L69" s="238">
        <v>4954.477923811286</v>
      </c>
      <c r="M69" s="238">
        <v>4916.095204033033</v>
      </c>
      <c r="N69" s="239">
        <v>4961.77952039616</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6042.315898466612</v>
      </c>
      <c r="H70" s="238">
        <v>6253.816299391072</v>
      </c>
      <c r="I70" s="238">
        <v>6213.64127133998</v>
      </c>
      <c r="J70" s="238">
        <v>8762.337144366602</v>
      </c>
      <c r="K70" s="238">
        <v>8890.920189184058</v>
      </c>
      <c r="L70" s="238">
        <v>8608.691108006366</v>
      </c>
      <c r="M70" s="238">
        <v>9163.505483539511</v>
      </c>
      <c r="N70" s="239">
        <v>10434.231380275312</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3589.2638316831567</v>
      </c>
      <c r="H71" s="184">
        <v>3714.8995568224686</v>
      </c>
      <c r="I71" s="184">
        <v>3902.1926897338853</v>
      </c>
      <c r="J71" s="184">
        <v>4859.593687116472</v>
      </c>
      <c r="K71" s="184">
        <v>5276.218099382387</v>
      </c>
      <c r="L71" s="184">
        <v>5189.1974409973</v>
      </c>
      <c r="M71" s="184">
        <v>5484.8626981136995</v>
      </c>
      <c r="N71" s="194">
        <v>6110.014873702558</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2453.0520667834558</v>
      </c>
      <c r="H72" s="184">
        <v>2538.916742568603</v>
      </c>
      <c r="I72" s="184">
        <v>2311.4485816060956</v>
      </c>
      <c r="J72" s="184">
        <v>3902.7434572501293</v>
      </c>
      <c r="K72" s="184">
        <v>3614.7020898016713</v>
      </c>
      <c r="L72" s="184">
        <v>3419.493667009065</v>
      </c>
      <c r="M72" s="184">
        <v>3678.642785425812</v>
      </c>
      <c r="N72" s="194">
        <v>4324.216506572754</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22316.31568957684</v>
      </c>
      <c r="H73" s="185">
        <v>22657.268887957813</v>
      </c>
      <c r="I73" s="185">
        <v>26730.99384964127</v>
      </c>
      <c r="J73" s="185">
        <v>31184.27638910866</v>
      </c>
      <c r="K73" s="185">
        <v>36482.51437533062</v>
      </c>
      <c r="L73" s="185">
        <v>38374.95274173341</v>
      </c>
      <c r="M73" s="185">
        <v>40704.83744473287</v>
      </c>
      <c r="N73" s="193">
        <v>43204.41746553233</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926.6290251727406</v>
      </c>
      <c r="H74" s="184">
        <v>940.7862514030927</v>
      </c>
      <c r="I74" s="184">
        <v>1175.202790086245</v>
      </c>
      <c r="J74" s="184">
        <v>1363.6999339040026</v>
      </c>
      <c r="K74" s="184">
        <v>1805.4214428457326</v>
      </c>
      <c r="L74" s="184">
        <v>1762.950501269492</v>
      </c>
      <c r="M74" s="184">
        <v>1964.8092786278553</v>
      </c>
      <c r="N74" s="194">
        <v>2297.939148725654</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3866.894201201629</v>
      </c>
      <c r="H75" s="184">
        <v>3925.97339527829</v>
      </c>
      <c r="I75" s="184">
        <v>5259.194806463306</v>
      </c>
      <c r="J75" s="184">
        <v>7421.239971798027</v>
      </c>
      <c r="K75" s="184">
        <v>9388.32871894395</v>
      </c>
      <c r="L75" s="184">
        <v>10988.007615490253</v>
      </c>
      <c r="M75" s="184">
        <v>13445.943784236484</v>
      </c>
      <c r="N75" s="194">
        <v>14869.012940051418</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1087.0071256834076</v>
      </c>
      <c r="H76" s="184">
        <v>1103.6146410690126</v>
      </c>
      <c r="I76" s="184">
        <v>1227.145454841438</v>
      </c>
      <c r="J76" s="184">
        <v>1288.3573961192512</v>
      </c>
      <c r="K76" s="184">
        <v>1590.8496943182756</v>
      </c>
      <c r="L76" s="184">
        <v>1358.9662640175793</v>
      </c>
      <c r="M76" s="184">
        <v>1437.0245693400682</v>
      </c>
      <c r="N76" s="194">
        <v>1488.741165593604</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16435.78533751906</v>
      </c>
      <c r="H77" s="184">
        <v>16686.89460020742</v>
      </c>
      <c r="I77" s="184">
        <v>19069.45079825028</v>
      </c>
      <c r="J77" s="184">
        <v>21110.979087287382</v>
      </c>
      <c r="K77" s="184">
        <v>23697.91451922266</v>
      </c>
      <c r="L77" s="184">
        <v>24265.028360956087</v>
      </c>
      <c r="M77" s="184">
        <v>23857.05981252846</v>
      </c>
      <c r="N77" s="194">
        <v>24548.724211161654</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54762.86814077734</v>
      </c>
      <c r="H78" s="185">
        <v>58165.919197325835</v>
      </c>
      <c r="I78" s="185">
        <v>62986.97384876609</v>
      </c>
      <c r="J78" s="185">
        <v>71718.56171730497</v>
      </c>
      <c r="K78" s="185">
        <v>82176.09136080973</v>
      </c>
      <c r="L78" s="185">
        <v>83377.72317439507</v>
      </c>
      <c r="M78" s="185">
        <v>85043.39423771473</v>
      </c>
      <c r="N78" s="193">
        <v>83854.4366862759</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63051.78539690586</v>
      </c>
      <c r="H79" s="185">
        <v>64642.87069737019</v>
      </c>
      <c r="I79" s="185">
        <v>70116.10458641635</v>
      </c>
      <c r="J79" s="185">
        <v>81724.05073511998</v>
      </c>
      <c r="K79" s="185">
        <v>93133.91551132883</v>
      </c>
      <c r="L79" s="185">
        <v>95264.52212441427</v>
      </c>
      <c r="M79" s="185">
        <v>98442.40047355596</v>
      </c>
      <c r="N79" s="193">
        <v>98278.77080297506</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43434.87985616169</v>
      </c>
      <c r="H80" s="185">
        <v>45085.37189416359</v>
      </c>
      <c r="I80" s="185">
        <v>49631.21617358705</v>
      </c>
      <c r="J80" s="185">
        <v>58420.60379829634</v>
      </c>
      <c r="K80" s="185">
        <v>60193.72170871068</v>
      </c>
      <c r="L80" s="185">
        <v>69674.6401847122</v>
      </c>
      <c r="M80" s="185">
        <v>72443.1144550698</v>
      </c>
      <c r="N80" s="193">
        <v>72727.53252347113</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34098.35605615476</v>
      </c>
      <c r="H81" s="184">
        <v>35394.06736849199</v>
      </c>
      <c r="I81" s="184">
        <v>38814.15623831807</v>
      </c>
      <c r="J81" s="184">
        <v>45740.45468912266</v>
      </c>
      <c r="K81" s="184">
        <v>52877.69983685604</v>
      </c>
      <c r="L81" s="184">
        <v>54414.40835084253</v>
      </c>
      <c r="M81" s="184">
        <v>56487.23781242837</v>
      </c>
      <c r="N81" s="194">
        <v>56507.72559748686</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9336.523800006935</v>
      </c>
      <c r="H82" s="184">
        <v>9691.304525671603</v>
      </c>
      <c r="I82" s="184">
        <v>10817.059935268971</v>
      </c>
      <c r="J82" s="184">
        <v>12680.14910917368</v>
      </c>
      <c r="K82" s="184">
        <v>7316.021871854636</v>
      </c>
      <c r="L82" s="184">
        <v>15260.231833869677</v>
      </c>
      <c r="M82" s="184">
        <v>15955.87664264142</v>
      </c>
      <c r="N82" s="194">
        <v>16219.806925984272</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8688.167763792531</v>
      </c>
      <c r="H83" s="185">
        <v>8822.886447453364</v>
      </c>
      <c r="I83" s="185">
        <v>9635.364312088328</v>
      </c>
      <c r="J83" s="185">
        <v>11550.01104240241</v>
      </c>
      <c r="K83" s="185">
        <v>12589.324128131535</v>
      </c>
      <c r="L83" s="185">
        <v>12124.895103564591</v>
      </c>
      <c r="M83" s="185">
        <v>12690.652077316428</v>
      </c>
      <c r="N83" s="193">
        <v>12627.565623196853</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6277.097283888384</v>
      </c>
      <c r="H84" s="184">
        <v>6374.429921365828</v>
      </c>
      <c r="I84" s="184">
        <v>6953.824244101483</v>
      </c>
      <c r="J84" s="184">
        <v>8189.733857202491</v>
      </c>
      <c r="K84" s="184">
        <v>9054.293163182783</v>
      </c>
      <c r="L84" s="184">
        <v>8214.230716896267</v>
      </c>
      <c r="M84" s="184">
        <v>8752.276514763094</v>
      </c>
      <c r="N84" s="194">
        <v>8703.456402903737</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2411.0704799041473</v>
      </c>
      <c r="H85" s="184">
        <v>2448.4565260875365</v>
      </c>
      <c r="I85" s="184">
        <v>2681.5400679868458</v>
      </c>
      <c r="J85" s="184">
        <v>3360.2771851999187</v>
      </c>
      <c r="K85" s="184">
        <v>3535.0309649487513</v>
      </c>
      <c r="L85" s="184">
        <v>3910.664386668324</v>
      </c>
      <c r="M85" s="184">
        <v>3938.375562553334</v>
      </c>
      <c r="N85" s="194">
        <v>3924.1092202931154</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36857.6364006353</v>
      </c>
      <c r="H86" s="185">
        <v>38477.8514629145</v>
      </c>
      <c r="I86" s="185">
        <v>39270.9920088757</v>
      </c>
      <c r="J86" s="185">
        <v>47505.42184640153</v>
      </c>
      <c r="K86" s="185">
        <v>53866.01250266709</v>
      </c>
      <c r="L86" s="185">
        <v>61914.988105424774</v>
      </c>
      <c r="M86" s="185">
        <v>64697.02718359221</v>
      </c>
      <c r="N86" s="193">
        <v>69543.42594380802</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4433.4683239105925</v>
      </c>
      <c r="H87" s="184">
        <v>4462.7040130659525</v>
      </c>
      <c r="I87" s="184">
        <v>4739.7681589113745</v>
      </c>
      <c r="J87" s="184">
        <v>5876.717947210619</v>
      </c>
      <c r="K87" s="184">
        <v>6711.84202837904</v>
      </c>
      <c r="L87" s="184">
        <v>10140.298728449214</v>
      </c>
      <c r="M87" s="184">
        <v>10235.100221809736</v>
      </c>
      <c r="N87" s="194">
        <v>10108.755504907936</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26512.876978177253</v>
      </c>
      <c r="H88" s="184">
        <v>27833.69932364233</v>
      </c>
      <c r="I88" s="184">
        <v>27778.677431789216</v>
      </c>
      <c r="J88" s="184">
        <v>33182.80541352026</v>
      </c>
      <c r="K88" s="184">
        <v>37488.922420413975</v>
      </c>
      <c r="L88" s="184">
        <v>41889.0236621907</v>
      </c>
      <c r="M88" s="184">
        <v>44358.00667933114</v>
      </c>
      <c r="N88" s="194">
        <v>48541.76684572648</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5911.291098547456</v>
      </c>
      <c r="H89" s="184">
        <v>6181.448126206219</v>
      </c>
      <c r="I89" s="184">
        <v>6752.546418175109</v>
      </c>
      <c r="J89" s="184">
        <v>8445.898485670645</v>
      </c>
      <c r="K89" s="184">
        <v>9665.24805387407</v>
      </c>
      <c r="L89" s="184">
        <v>9885.665714784862</v>
      </c>
      <c r="M89" s="184">
        <v>10103.920282451332</v>
      </c>
      <c r="N89" s="194">
        <v>10892.903593173602</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593520.4190427529</v>
      </c>
      <c r="H92" s="191">
        <v>469949.3845771417</v>
      </c>
      <c r="I92" s="191">
        <v>449916.0792481585</v>
      </c>
      <c r="J92" s="191">
        <v>489434.28047113906</v>
      </c>
      <c r="K92" s="191">
        <v>526009.4252226785</v>
      </c>
      <c r="L92" s="191">
        <v>516838.0836850053</v>
      </c>
      <c r="M92" s="191">
        <v>541470.9843639632</v>
      </c>
      <c r="N92" s="195">
        <v>521913.18712673057</v>
      </c>
      <c r="O92" s="377" t="s">
        <v>668</v>
      </c>
      <c r="P92" s="378"/>
      <c r="Q92" s="378"/>
      <c r="R92" s="378"/>
      <c r="S92" s="26"/>
    </row>
    <row r="93" spans="1:19" ht="12.75">
      <c r="A93" s="68" t="str">
        <f>Parameters!R91</f>
        <v>HH_TRA</v>
      </c>
      <c r="B93" s="205"/>
      <c r="C93" s="242"/>
      <c r="D93" s="243"/>
      <c r="E93" s="374" t="s">
        <v>126</v>
      </c>
      <c r="F93" s="374"/>
      <c r="G93" s="186">
        <v>406340.6419215</v>
      </c>
      <c r="H93" s="186">
        <v>300828.69906375</v>
      </c>
      <c r="I93" s="186">
        <v>309896.65867875</v>
      </c>
      <c r="J93" s="186">
        <v>333539.12109375</v>
      </c>
      <c r="K93" s="186">
        <v>355263.4220849999</v>
      </c>
      <c r="L93" s="186">
        <v>331950.93679605</v>
      </c>
      <c r="M93" s="186">
        <v>353676.478584</v>
      </c>
      <c r="N93" s="196">
        <v>337930.36380675004</v>
      </c>
      <c r="O93" s="190"/>
      <c r="P93" s="187"/>
      <c r="Q93" s="379" t="s">
        <v>126</v>
      </c>
      <c r="R93" s="379"/>
      <c r="S93" s="26"/>
    </row>
    <row r="94" spans="1:19" ht="12.75">
      <c r="A94" s="62" t="str">
        <f>Parameters!R92</f>
        <v>HH_HEAT</v>
      </c>
      <c r="B94" s="206"/>
      <c r="C94" s="242"/>
      <c r="D94" s="243"/>
      <c r="E94" s="374" t="s">
        <v>676</v>
      </c>
      <c r="F94" s="374"/>
      <c r="G94" s="186">
        <v>0</v>
      </c>
      <c r="H94" s="186">
        <v>0</v>
      </c>
      <c r="I94" s="186">
        <v>0</v>
      </c>
      <c r="J94" s="186">
        <v>0</v>
      </c>
      <c r="K94" s="186">
        <v>0</v>
      </c>
      <c r="L94" s="186">
        <v>0</v>
      </c>
      <c r="M94" s="186">
        <v>0</v>
      </c>
      <c r="N94" s="196">
        <v>0</v>
      </c>
      <c r="O94" s="190"/>
      <c r="P94" s="187"/>
      <c r="Q94" s="379" t="s">
        <v>392</v>
      </c>
      <c r="R94" s="379"/>
      <c r="S94" s="26"/>
    </row>
    <row r="95" spans="1:19" ht="15" customHeight="1">
      <c r="A95" s="62" t="str">
        <f>Parameters!R93</f>
        <v>HH_OTH</v>
      </c>
      <c r="B95" s="206"/>
      <c r="C95" s="242"/>
      <c r="D95" s="243"/>
      <c r="E95" s="374" t="s">
        <v>677</v>
      </c>
      <c r="F95" s="374"/>
      <c r="G95" s="186">
        <v>187179.77712125296</v>
      </c>
      <c r="H95" s="186">
        <v>169120.68551339177</v>
      </c>
      <c r="I95" s="186">
        <v>140019.4205694085</v>
      </c>
      <c r="J95" s="186">
        <v>155895.15937738906</v>
      </c>
      <c r="K95" s="186">
        <v>170746.00313767858</v>
      </c>
      <c r="L95" s="186">
        <v>184887.1468889553</v>
      </c>
      <c r="M95" s="186">
        <v>187794.50577996322</v>
      </c>
      <c r="N95" s="196">
        <v>183982.8233199805</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14" s="26" customFormat="1" ht="12.75">
      <c r="A109" s="52"/>
      <c r="B109" s="181"/>
      <c r="G109" s="13"/>
      <c r="H109" s="13"/>
      <c r="I109" s="13"/>
      <c r="J109" s="13"/>
      <c r="K109" s="13"/>
      <c r="L109" s="13"/>
      <c r="M109" s="13"/>
      <c r="N109" s="13"/>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8.xml><?xml version="1.0" encoding="utf-8"?>
<worksheet xmlns="http://schemas.openxmlformats.org/spreadsheetml/2006/main" xmlns:r="http://schemas.openxmlformats.org/officeDocument/2006/relationships">
  <sheetPr>
    <tabColor rgb="FF92D050"/>
  </sheetPr>
  <dimension ref="A2:T109"/>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9.85156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0" ht="20.25" customHeight="1">
      <c r="C2" s="245" t="s">
        <v>708</v>
      </c>
      <c r="D2" s="246"/>
      <c r="E2" s="246"/>
      <c r="F2" s="246"/>
      <c r="G2" s="247"/>
      <c r="H2" s="247"/>
      <c r="I2" s="247"/>
      <c r="J2" s="247"/>
      <c r="K2" s="247"/>
      <c r="L2" s="247"/>
      <c r="M2" s="247"/>
      <c r="N2" s="247"/>
      <c r="O2" s="248"/>
      <c r="P2" s="248"/>
      <c r="Q2" s="69"/>
      <c r="R2" s="249"/>
      <c r="S2" s="69"/>
      <c r="T2" s="69"/>
    </row>
    <row r="3" spans="1:18" ht="27.75" customHeight="1">
      <c r="A3" s="53" t="s">
        <v>555</v>
      </c>
      <c r="B3" s="198"/>
      <c r="C3" s="213" t="s">
        <v>691</v>
      </c>
      <c r="D3" s="213"/>
      <c r="E3" s="213"/>
      <c r="F3" s="213"/>
      <c r="G3" s="214"/>
      <c r="H3" s="214"/>
      <c r="I3" s="214"/>
      <c r="J3" s="27"/>
      <c r="K3" s="27"/>
      <c r="L3" s="27"/>
      <c r="M3" s="27"/>
      <c r="N3" s="27"/>
      <c r="O3" s="215"/>
      <c r="P3" s="215"/>
      <c r="Q3" s="216"/>
      <c r="R3" s="216"/>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161224.98751737413</v>
      </c>
      <c r="H7" s="185">
        <v>16171.168296505375</v>
      </c>
      <c r="I7" s="185">
        <v>15362.609881680139</v>
      </c>
      <c r="J7" s="185">
        <v>14594.479387596144</v>
      </c>
      <c r="K7" s="185">
        <v>13864.755418216351</v>
      </c>
      <c r="L7" s="185">
        <v>13171.517647305553</v>
      </c>
      <c r="M7" s="185">
        <v>12512.941764940226</v>
      </c>
      <c r="N7" s="193">
        <v>11887.294676693231</v>
      </c>
      <c r="O7" s="369" t="s">
        <v>22</v>
      </c>
      <c r="P7" s="370"/>
      <c r="Q7" s="371" t="s">
        <v>339</v>
      </c>
      <c r="R7" s="370"/>
      <c r="S7" s="217"/>
    </row>
    <row r="8" spans="1:19" s="17" customFormat="1" ht="20.25" customHeight="1">
      <c r="A8" s="56" t="str">
        <f>Parameters!R5</f>
        <v>A</v>
      </c>
      <c r="B8" s="201"/>
      <c r="C8" s="233" t="s">
        <v>51</v>
      </c>
      <c r="D8" s="234"/>
      <c r="E8" s="362" t="s">
        <v>612</v>
      </c>
      <c r="F8" s="362"/>
      <c r="G8" s="185">
        <v>0</v>
      </c>
      <c r="H8" s="185">
        <v>0</v>
      </c>
      <c r="I8" s="185">
        <v>0</v>
      </c>
      <c r="J8" s="185">
        <v>0</v>
      </c>
      <c r="K8" s="185">
        <v>0</v>
      </c>
      <c r="L8" s="185">
        <v>0</v>
      </c>
      <c r="M8" s="185">
        <v>0</v>
      </c>
      <c r="N8" s="193">
        <v>0</v>
      </c>
      <c r="O8" s="226" t="s">
        <v>51</v>
      </c>
      <c r="P8" s="227"/>
      <c r="Q8" s="372" t="s">
        <v>50</v>
      </c>
      <c r="R8" s="372" t="s">
        <v>50</v>
      </c>
      <c r="S8" s="217"/>
    </row>
    <row r="9" spans="1:19" s="18" customFormat="1" ht="15" customHeight="1">
      <c r="A9" s="57" t="str">
        <f>Parameters!R6</f>
        <v>A01</v>
      </c>
      <c r="B9" s="202"/>
      <c r="C9" s="235" t="s">
        <v>121</v>
      </c>
      <c r="D9" s="235"/>
      <c r="E9" s="365" t="s">
        <v>709</v>
      </c>
      <c r="F9" s="365"/>
      <c r="G9" s="184">
        <v>0</v>
      </c>
      <c r="H9" s="184">
        <v>0</v>
      </c>
      <c r="I9" s="184">
        <v>0</v>
      </c>
      <c r="J9" s="184">
        <v>0</v>
      </c>
      <c r="K9" s="184">
        <v>0</v>
      </c>
      <c r="L9" s="184">
        <v>0</v>
      </c>
      <c r="M9" s="184">
        <v>0</v>
      </c>
      <c r="N9" s="194">
        <v>0</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0</v>
      </c>
      <c r="H10" s="184">
        <v>0</v>
      </c>
      <c r="I10" s="184">
        <v>0</v>
      </c>
      <c r="J10" s="184">
        <v>0</v>
      </c>
      <c r="K10" s="184">
        <v>0</v>
      </c>
      <c r="L10" s="184">
        <v>0</v>
      </c>
      <c r="M10" s="184">
        <v>0</v>
      </c>
      <c r="N10" s="194">
        <v>0</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0</v>
      </c>
      <c r="H11" s="184">
        <v>0</v>
      </c>
      <c r="I11" s="184">
        <v>0</v>
      </c>
      <c r="J11" s="184">
        <v>0</v>
      </c>
      <c r="K11" s="184">
        <v>0</v>
      </c>
      <c r="L11" s="184">
        <v>0</v>
      </c>
      <c r="M11" s="184">
        <v>0</v>
      </c>
      <c r="N11" s="194">
        <v>0</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0</v>
      </c>
      <c r="H12" s="185">
        <v>0</v>
      </c>
      <c r="I12" s="185">
        <v>0</v>
      </c>
      <c r="J12" s="185">
        <v>0</v>
      </c>
      <c r="K12" s="185">
        <v>0</v>
      </c>
      <c r="L12" s="185">
        <v>0</v>
      </c>
      <c r="M12" s="185">
        <v>0</v>
      </c>
      <c r="N12" s="193">
        <v>0</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149937.79831426157</v>
      </c>
      <c r="H13" s="185">
        <v>5314.425162718708</v>
      </c>
      <c r="I13" s="185">
        <v>5074.426410812002</v>
      </c>
      <c r="J13" s="185">
        <v>4772.000673258482</v>
      </c>
      <c r="K13" s="185">
        <v>4573.960797693498</v>
      </c>
      <c r="L13" s="185">
        <v>4430.890624605221</v>
      </c>
      <c r="M13" s="185">
        <v>4262.526067605608</v>
      </c>
      <c r="N13" s="193">
        <v>4071.0651276476756</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1020.0933605118448</v>
      </c>
      <c r="H14" s="238">
        <v>993.4633504627841</v>
      </c>
      <c r="I14" s="238">
        <v>946.1571592168655</v>
      </c>
      <c r="J14" s="238">
        <v>857.6946700340175</v>
      </c>
      <c r="K14" s="238">
        <v>841.0024933922875</v>
      </c>
      <c r="L14" s="238">
        <v>795.10870680767</v>
      </c>
      <c r="M14" s="238">
        <v>754.352085346329</v>
      </c>
      <c r="N14" s="239">
        <v>711.58784621426</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559.6130387710316</v>
      </c>
      <c r="H15" s="238">
        <v>481.47295636793046</v>
      </c>
      <c r="I15" s="238">
        <v>421.74075443851024</v>
      </c>
      <c r="J15" s="238">
        <v>378.2683460509772</v>
      </c>
      <c r="K15" s="238">
        <v>342.2905329244483</v>
      </c>
      <c r="L15" s="238">
        <v>323.9065989278754</v>
      </c>
      <c r="M15" s="238">
        <v>306.1747138268525</v>
      </c>
      <c r="N15" s="239">
        <v>284.2866996183268</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524.208496974525</v>
      </c>
      <c r="H16" s="238">
        <v>489.1572032775874</v>
      </c>
      <c r="I16" s="238">
        <v>472.97444608881824</v>
      </c>
      <c r="J16" s="238">
        <v>448.9617592004113</v>
      </c>
      <c r="K16" s="238">
        <v>418.1152151036822</v>
      </c>
      <c r="L16" s="238">
        <v>413.7114233500164</v>
      </c>
      <c r="M16" s="238">
        <v>398.7918410162273</v>
      </c>
      <c r="N16" s="239">
        <v>380.8752149724535</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307.35567847092244</v>
      </c>
      <c r="H17" s="184">
        <v>280.1456873349199</v>
      </c>
      <c r="I17" s="184">
        <v>264.91567389915315</v>
      </c>
      <c r="J17" s="184">
        <v>244.88823229113342</v>
      </c>
      <c r="K17" s="184">
        <v>224.79629383855536</v>
      </c>
      <c r="L17" s="184">
        <v>218.8288949950851</v>
      </c>
      <c r="M17" s="184">
        <v>215.23193066640073</v>
      </c>
      <c r="N17" s="194">
        <v>203.97705895048784</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111.96686343145196</v>
      </c>
      <c r="H18" s="184">
        <v>114.165954086331</v>
      </c>
      <c r="I18" s="184">
        <v>113.29726934051831</v>
      </c>
      <c r="J18" s="184">
        <v>109.55526181445443</v>
      </c>
      <c r="K18" s="184">
        <v>105.12982527422078</v>
      </c>
      <c r="L18" s="184">
        <v>103.88047713188358</v>
      </c>
      <c r="M18" s="184">
        <v>99.80715660376919</v>
      </c>
      <c r="N18" s="194">
        <v>94.29922469606471</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104.88595507215062</v>
      </c>
      <c r="H19" s="184">
        <v>94.84556185633652</v>
      </c>
      <c r="I19" s="184">
        <v>94.76150284914677</v>
      </c>
      <c r="J19" s="184">
        <v>94.51826509482342</v>
      </c>
      <c r="K19" s="184">
        <v>88.18909599090607</v>
      </c>
      <c r="L19" s="184">
        <v>91.00205122304769</v>
      </c>
      <c r="M19" s="184">
        <v>83.75275374605735</v>
      </c>
      <c r="N19" s="194">
        <v>82.59893132590094</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36.73221211387553</v>
      </c>
      <c r="H20" s="238">
        <v>34.688886049308266</v>
      </c>
      <c r="I20" s="238">
        <v>32.90619219816525</v>
      </c>
      <c r="J20" s="238">
        <v>26.754137020642165</v>
      </c>
      <c r="K20" s="238">
        <v>25.405392535264895</v>
      </c>
      <c r="L20" s="238">
        <v>24.16238003848256</v>
      </c>
      <c r="M20" s="238">
        <v>22.238810074755097</v>
      </c>
      <c r="N20" s="239">
        <v>21.325720000651586</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165.5162328986681</v>
      </c>
      <c r="H21" s="238">
        <v>158.5150362506365</v>
      </c>
      <c r="I21" s="238">
        <v>157.44988165704385</v>
      </c>
      <c r="J21" s="238">
        <v>147.4406821210572</v>
      </c>
      <c r="K21" s="238">
        <v>145.99738669540093</v>
      </c>
      <c r="L21" s="238">
        <v>136.44907348498936</v>
      </c>
      <c r="M21" s="238">
        <v>130.44646725639694</v>
      </c>
      <c r="N21" s="239">
        <v>125.02648753006581</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53.99192623967247</v>
      </c>
      <c r="H22" s="238">
        <v>54.00927827930274</v>
      </c>
      <c r="I22" s="238">
        <v>49.77582237570565</v>
      </c>
      <c r="J22" s="238">
        <v>43.548704785424846</v>
      </c>
      <c r="K22" s="238">
        <v>42.10666345087739</v>
      </c>
      <c r="L22" s="238">
        <v>39.23572174898073</v>
      </c>
      <c r="M22" s="238">
        <v>37.114908135570644</v>
      </c>
      <c r="N22" s="239">
        <v>37.159980385580155</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692.1587921217028</v>
      </c>
      <c r="H23" s="238">
        <v>647.8917894399283</v>
      </c>
      <c r="I23" s="238">
        <v>627.9251232751154</v>
      </c>
      <c r="J23" s="238">
        <v>607.143153264062</v>
      </c>
      <c r="K23" s="238">
        <v>578.8620969715989</v>
      </c>
      <c r="L23" s="238">
        <v>559.9195428222131</v>
      </c>
      <c r="M23" s="238">
        <v>541.1313990746304</v>
      </c>
      <c r="N23" s="239">
        <v>522.355584945725</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376.6158133603383</v>
      </c>
      <c r="H24" s="184">
        <v>357.86635607830675</v>
      </c>
      <c r="I24" s="184">
        <v>352.3878303752886</v>
      </c>
      <c r="J24" s="184">
        <v>345.2650675364624</v>
      </c>
      <c r="K24" s="184">
        <v>336.13303204067677</v>
      </c>
      <c r="L24" s="184">
        <v>329.4661980018106</v>
      </c>
      <c r="M24" s="184">
        <v>321.7212266859021</v>
      </c>
      <c r="N24" s="194">
        <v>312.521284401091</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315.5429787613645</v>
      </c>
      <c r="H25" s="184">
        <v>290.0254333616216</v>
      </c>
      <c r="I25" s="184">
        <v>275.5372928998268</v>
      </c>
      <c r="J25" s="184">
        <v>261.87808572759957</v>
      </c>
      <c r="K25" s="184">
        <v>242.72906493092216</v>
      </c>
      <c r="L25" s="184">
        <v>230.45334482040252</v>
      </c>
      <c r="M25" s="184">
        <v>219.4101723887283</v>
      </c>
      <c r="N25" s="194">
        <v>209.834300544634</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144979.39223566087</v>
      </c>
      <c r="H26" s="238">
        <v>707.3898155118432</v>
      </c>
      <c r="I26" s="238">
        <v>689.780433926097</v>
      </c>
      <c r="J26" s="238">
        <v>692.873563133127</v>
      </c>
      <c r="K26" s="238">
        <v>673.2162956992195</v>
      </c>
      <c r="L26" s="238">
        <v>652.2011988370555</v>
      </c>
      <c r="M26" s="238">
        <v>631.7288170359918</v>
      </c>
      <c r="N26" s="239">
        <v>602.0487568482042</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144353.3956810214</v>
      </c>
      <c r="H27" s="184">
        <v>129.53444790564478</v>
      </c>
      <c r="I27" s="184">
        <v>123.08582018427634</v>
      </c>
      <c r="J27" s="184">
        <v>126.15454390755356</v>
      </c>
      <c r="K27" s="184">
        <v>119.88882276291523</v>
      </c>
      <c r="L27" s="184">
        <v>112.07434129221753</v>
      </c>
      <c r="M27" s="184">
        <v>105.3329997892138</v>
      </c>
      <c r="N27" s="194">
        <v>100.23845190606431</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625.9965546394812</v>
      </c>
      <c r="H28" s="184">
        <v>577.8553676061983</v>
      </c>
      <c r="I28" s="184">
        <v>566.6946137418206</v>
      </c>
      <c r="J28" s="184">
        <v>566.7190192255734</v>
      </c>
      <c r="K28" s="184">
        <v>553.3274729363043</v>
      </c>
      <c r="L28" s="184">
        <v>540.126857544838</v>
      </c>
      <c r="M28" s="184">
        <v>526.395817246778</v>
      </c>
      <c r="N28" s="194">
        <v>501.81030494213996</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140.51177525488532</v>
      </c>
      <c r="H29" s="238">
        <v>133.0472464929165</v>
      </c>
      <c r="I29" s="238">
        <v>136.20664365569667</v>
      </c>
      <c r="J29" s="238">
        <v>121.07711644378207</v>
      </c>
      <c r="K29" s="238">
        <v>109.24432817958049</v>
      </c>
      <c r="L29" s="238">
        <v>100.01054218216373</v>
      </c>
      <c r="M29" s="238">
        <v>101.92675086485274</v>
      </c>
      <c r="N29" s="239">
        <v>95.35242453048991</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217.73793204851526</v>
      </c>
      <c r="H30" s="238">
        <v>202.86411841494203</v>
      </c>
      <c r="I30" s="238">
        <v>194.7296816790159</v>
      </c>
      <c r="J30" s="238">
        <v>188.84124451796333</v>
      </c>
      <c r="K30" s="238">
        <v>181.09514173289887</v>
      </c>
      <c r="L30" s="238">
        <v>178.87190817032874</v>
      </c>
      <c r="M30" s="238">
        <v>173.27513787691717</v>
      </c>
      <c r="N30" s="239">
        <v>164.1777723930098</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343.64533381234173</v>
      </c>
      <c r="H31" s="238">
        <v>313.51727391400135</v>
      </c>
      <c r="I31" s="238">
        <v>284.28450854744034</v>
      </c>
      <c r="J31" s="238">
        <v>250.74680244163903</v>
      </c>
      <c r="K31" s="238">
        <v>241.87765740131428</v>
      </c>
      <c r="L31" s="238">
        <v>226.0195782886042</v>
      </c>
      <c r="M31" s="238">
        <v>210.31216954602633</v>
      </c>
      <c r="N31" s="239">
        <v>202.7993040458237</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469.1101788037117</v>
      </c>
      <c r="H32" s="238">
        <v>397.1657902734092</v>
      </c>
      <c r="I32" s="238">
        <v>392.37510190723634</v>
      </c>
      <c r="J32" s="238">
        <v>386.2750585900015</v>
      </c>
      <c r="K32" s="238">
        <v>379.09870487410495</v>
      </c>
      <c r="L32" s="238">
        <v>379.9840432584183</v>
      </c>
      <c r="M32" s="238">
        <v>368.499588529352</v>
      </c>
      <c r="N32" s="239">
        <v>353.33277798506754</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345.41556090216693</v>
      </c>
      <c r="H33" s="184">
        <v>298.58787991809646</v>
      </c>
      <c r="I33" s="184">
        <v>305.7360135880164</v>
      </c>
      <c r="J33" s="184">
        <v>298.39650633241774</v>
      </c>
      <c r="K33" s="184">
        <v>296.12828092851885</v>
      </c>
      <c r="L33" s="184">
        <v>300.69797296167474</v>
      </c>
      <c r="M33" s="184">
        <v>293.59427855999</v>
      </c>
      <c r="N33" s="194">
        <v>284.0060565486746</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123.69461790154475</v>
      </c>
      <c r="H34" s="184">
        <v>98.57791035531271</v>
      </c>
      <c r="I34" s="184">
        <v>86.63908831921991</v>
      </c>
      <c r="J34" s="184">
        <v>87.87855225758376</v>
      </c>
      <c r="K34" s="184">
        <v>82.97042394558609</v>
      </c>
      <c r="L34" s="184">
        <v>79.28607029674355</v>
      </c>
      <c r="M34" s="184">
        <v>74.90530996936201</v>
      </c>
      <c r="N34" s="194">
        <v>69.32672143639293</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735.0867990499671</v>
      </c>
      <c r="H35" s="238">
        <v>701.2424179841178</v>
      </c>
      <c r="I35" s="238">
        <v>668.1206618462919</v>
      </c>
      <c r="J35" s="238">
        <v>622.3754356553765</v>
      </c>
      <c r="K35" s="238">
        <v>595.6488887328194</v>
      </c>
      <c r="L35" s="238">
        <v>601.309906688422</v>
      </c>
      <c r="M35" s="238">
        <v>586.533379021706</v>
      </c>
      <c r="N35" s="239">
        <v>570.736558178018</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477.96131425283835</v>
      </c>
      <c r="H36" s="184">
        <v>477.0819581338409</v>
      </c>
      <c r="I36" s="184">
        <v>440.2765209298819</v>
      </c>
      <c r="J36" s="184">
        <v>411.07633889380844</v>
      </c>
      <c r="K36" s="184">
        <v>387.26119447157373</v>
      </c>
      <c r="L36" s="184">
        <v>384.33726242134816</v>
      </c>
      <c r="M36" s="184">
        <v>380.8125350635858</v>
      </c>
      <c r="N36" s="194">
        <v>375.7274642847315</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257.12548479712876</v>
      </c>
      <c r="H37" s="184">
        <v>224.16045985027682</v>
      </c>
      <c r="I37" s="184">
        <v>227.84414091641003</v>
      </c>
      <c r="J37" s="184">
        <v>211.29909676156805</v>
      </c>
      <c r="K37" s="184">
        <v>208.3876942612456</v>
      </c>
      <c r="L37" s="184">
        <v>216.97264426707378</v>
      </c>
      <c r="M37" s="184">
        <v>205.7208439581201</v>
      </c>
      <c r="N37" s="194">
        <v>195.00909389328643</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337.89209577040936</v>
      </c>
      <c r="H38" s="185">
        <v>332.17901640888226</v>
      </c>
      <c r="I38" s="185">
        <v>331.35285941317034</v>
      </c>
      <c r="J38" s="185">
        <v>298.39650633241774</v>
      </c>
      <c r="K38" s="185">
        <v>272.6005460701572</v>
      </c>
      <c r="L38" s="185">
        <v>251.15584924158583</v>
      </c>
      <c r="M38" s="185">
        <v>220.95923688464796</v>
      </c>
      <c r="N38" s="193">
        <v>197.42924620742218</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292.08746982117896</v>
      </c>
      <c r="H39" s="185">
        <v>299.6856294766189</v>
      </c>
      <c r="I39" s="185">
        <v>293.4482582735116</v>
      </c>
      <c r="J39" s="185">
        <v>279.8443675224835</v>
      </c>
      <c r="K39" s="185">
        <v>272.6651618201721</v>
      </c>
      <c r="L39" s="185">
        <v>265.7935029113871</v>
      </c>
      <c r="M39" s="185">
        <v>249.12173731046653</v>
      </c>
      <c r="N39" s="193">
        <v>234.0846997262118</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87.6262409463537</v>
      </c>
      <c r="H40" s="184">
        <v>93.08916256270065</v>
      </c>
      <c r="I40" s="184">
        <v>94.55323580991787</v>
      </c>
      <c r="J40" s="184">
        <v>85.73040986906504</v>
      </c>
      <c r="K40" s="184">
        <v>82.34327107779454</v>
      </c>
      <c r="L40" s="184">
        <v>78.25909134367221</v>
      </c>
      <c r="M40" s="184">
        <v>71.64634914461297</v>
      </c>
      <c r="N40" s="194">
        <v>66.50452427528349</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204.46122887482522</v>
      </c>
      <c r="H41" s="184">
        <v>206.59646691391825</v>
      </c>
      <c r="I41" s="184">
        <v>198.89502246359376</v>
      </c>
      <c r="J41" s="184">
        <v>194.11395765341842</v>
      </c>
      <c r="K41" s="184">
        <v>190.32189074237758</v>
      </c>
      <c r="L41" s="184">
        <v>187.53441156771493</v>
      </c>
      <c r="M41" s="184">
        <v>177.47538816585356</v>
      </c>
      <c r="N41" s="194">
        <v>167.58017545092832</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1941.7178391521556</v>
      </c>
      <c r="H42" s="185">
        <v>1937.9670706154686</v>
      </c>
      <c r="I42" s="185">
        <v>1801.926423408391</v>
      </c>
      <c r="J42" s="185">
        <v>1775.537326946559</v>
      </c>
      <c r="K42" s="185">
        <v>1647.6978244531417</v>
      </c>
      <c r="L42" s="185">
        <v>1483.638599626367</v>
      </c>
      <c r="M42" s="185">
        <v>1388.2275841099997</v>
      </c>
      <c r="N42" s="193">
        <v>1324.379872032185</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2501.075611807615</v>
      </c>
      <c r="H43" s="185">
        <v>2291.202911869259</v>
      </c>
      <c r="I43" s="185">
        <v>2156.986046984547</v>
      </c>
      <c r="J43" s="185">
        <v>2007.549202956142</v>
      </c>
      <c r="K43" s="185">
        <v>1893.1761136921812</v>
      </c>
      <c r="L43" s="185">
        <v>1747.7739519922245</v>
      </c>
      <c r="M43" s="185">
        <v>1655.744565001504</v>
      </c>
      <c r="N43" s="193">
        <v>1565.7018609502115</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238.38513613766182</v>
      </c>
      <c r="H44" s="184">
        <v>232.11635831187553</v>
      </c>
      <c r="I44" s="184">
        <v>221.79779780559196</v>
      </c>
      <c r="J44" s="184">
        <v>212.67671980547996</v>
      </c>
      <c r="K44" s="184">
        <v>206.75864136423726</v>
      </c>
      <c r="L44" s="184">
        <v>200.0989588847218</v>
      </c>
      <c r="M44" s="184">
        <v>180.76919550267831</v>
      </c>
      <c r="N44" s="194">
        <v>173.98151330616324</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866.6065155463165</v>
      </c>
      <c r="H45" s="184">
        <v>779.0825776491432</v>
      </c>
      <c r="I45" s="184">
        <v>720.3748110869319</v>
      </c>
      <c r="J45" s="184">
        <v>658.4887857204205</v>
      </c>
      <c r="K45" s="184">
        <v>634.7111284393279</v>
      </c>
      <c r="L45" s="184">
        <v>572.4659317163566</v>
      </c>
      <c r="M45" s="184">
        <v>550.2372344254866</v>
      </c>
      <c r="N45" s="194">
        <v>530.7075573569376</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1396.083960123637</v>
      </c>
      <c r="H46" s="184">
        <v>1280.0039759082401</v>
      </c>
      <c r="I46" s="184">
        <v>1214.8134380920235</v>
      </c>
      <c r="J46" s="184">
        <v>1136.3836974302415</v>
      </c>
      <c r="K46" s="184">
        <v>1051.706343888616</v>
      </c>
      <c r="L46" s="184">
        <v>975.2090613911461</v>
      </c>
      <c r="M46" s="184">
        <v>924.7381350733392</v>
      </c>
      <c r="N46" s="194">
        <v>861.0127902871106</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801.7613844776774</v>
      </c>
      <c r="H47" s="185">
        <v>729.2532507289309</v>
      </c>
      <c r="I47" s="185">
        <v>691.1105081334618</v>
      </c>
      <c r="J47" s="185">
        <v>676.9015493940038</v>
      </c>
      <c r="K47" s="185">
        <v>651.0047973475273</v>
      </c>
      <c r="L47" s="185">
        <v>601.2778952235076</v>
      </c>
      <c r="M47" s="185">
        <v>565.7679032553694</v>
      </c>
      <c r="N47" s="193">
        <v>540.6549948576217</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567.9689894949613</v>
      </c>
      <c r="H48" s="184">
        <v>523.7335584736245</v>
      </c>
      <c r="I48" s="184">
        <v>457.88288156489836</v>
      </c>
      <c r="J48" s="184">
        <v>457.06431038213066</v>
      </c>
      <c r="K48" s="184">
        <v>439.7774583258553</v>
      </c>
      <c r="L48" s="184">
        <v>407.2849738320963</v>
      </c>
      <c r="M48" s="184">
        <v>384.5148957730768</v>
      </c>
      <c r="N48" s="194">
        <v>374.7206329677577</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3.9366352756678102</v>
      </c>
      <c r="H49" s="184">
        <v>3.994756166599304</v>
      </c>
      <c r="I49" s="184">
        <v>3.7858150942873796</v>
      </c>
      <c r="J49" s="184">
        <v>3.3477752133787795</v>
      </c>
      <c r="K49" s="184">
        <v>3.142624335421921</v>
      </c>
      <c r="L49" s="184">
        <v>2.670413267680138</v>
      </c>
      <c r="M49" s="184">
        <v>2.637383857425707</v>
      </c>
      <c r="N49" s="194">
        <v>2.491439226690668</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6.99846271229833</v>
      </c>
      <c r="H50" s="184">
        <v>6.365549378975937</v>
      </c>
      <c r="I50" s="184">
        <v>6.032606726751439</v>
      </c>
      <c r="J50" s="184">
        <v>5.908578718114599</v>
      </c>
      <c r="K50" s="184">
        <v>5.682529600414858</v>
      </c>
      <c r="L50" s="184">
        <v>5.248470443849492</v>
      </c>
      <c r="M50" s="184">
        <v>4.868548222533754</v>
      </c>
      <c r="N50" s="194">
        <v>4.699632251704399</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112.52215829617157</v>
      </c>
      <c r="H51" s="184">
        <v>84.10012982314325</v>
      </c>
      <c r="I51" s="184">
        <v>121.49119710986008</v>
      </c>
      <c r="J51" s="184">
        <v>116.24219490898543</v>
      </c>
      <c r="K51" s="184">
        <v>113.7801230725914</v>
      </c>
      <c r="L51" s="184">
        <v>107.97711438831634</v>
      </c>
      <c r="M51" s="184">
        <v>104.57033013474685</v>
      </c>
      <c r="N51" s="194">
        <v>97.49658374289247</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110.33513869857845</v>
      </c>
      <c r="H52" s="184">
        <v>111.05925688658787</v>
      </c>
      <c r="I52" s="184">
        <v>101.91800763766459</v>
      </c>
      <c r="J52" s="184">
        <v>94.33869017139442</v>
      </c>
      <c r="K52" s="184">
        <v>88.62206201324372</v>
      </c>
      <c r="L52" s="184">
        <v>78.09692329156532</v>
      </c>
      <c r="M52" s="184">
        <v>69.17674526758624</v>
      </c>
      <c r="N52" s="194">
        <v>61.24670666857649</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300.38714172942986</v>
      </c>
      <c r="H53" s="185">
        <v>265.44103475429586</v>
      </c>
      <c r="I53" s="185">
        <v>233.91735761460487</v>
      </c>
      <c r="J53" s="185">
        <v>220.8601703270723</v>
      </c>
      <c r="K53" s="185">
        <v>219.74113996669823</v>
      </c>
      <c r="L53" s="185">
        <v>201.5519536423368</v>
      </c>
      <c r="M53" s="185">
        <v>189.17580900380648</v>
      </c>
      <c r="N53" s="193">
        <v>177.776448734601</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254.8971340994907</v>
      </c>
      <c r="H54" s="185">
        <v>251.87988882031402</v>
      </c>
      <c r="I54" s="185">
        <v>256.3828831142383</v>
      </c>
      <c r="J54" s="185">
        <v>231.9264272824077</v>
      </c>
      <c r="K54" s="185">
        <v>231.04085419885809</v>
      </c>
      <c r="L54" s="185">
        <v>223.08411688429436</v>
      </c>
      <c r="M54" s="185">
        <v>222.2165158002957</v>
      </c>
      <c r="N54" s="193">
        <v>224.03365367562733</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70.19620940291749</v>
      </c>
      <c r="H55" s="238">
        <v>86.0975079064429</v>
      </c>
      <c r="I55" s="238">
        <v>76.46161310401574</v>
      </c>
      <c r="J55" s="238">
        <v>65.56059792866778</v>
      </c>
      <c r="K55" s="238">
        <v>63.9137020770968</v>
      </c>
      <c r="L55" s="238">
        <v>55.98642498587877</v>
      </c>
      <c r="M55" s="238">
        <v>54.015781818352224</v>
      </c>
      <c r="N55" s="239">
        <v>49.31090901582195</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45.50932445074426</v>
      </c>
      <c r="H56" s="184">
        <v>55.821461170111334</v>
      </c>
      <c r="I56" s="184">
        <v>50.54743237417535</v>
      </c>
      <c r="J56" s="184">
        <v>41.66120265538037</v>
      </c>
      <c r="K56" s="184">
        <v>40.273569129395405</v>
      </c>
      <c r="L56" s="184">
        <v>34.50697810700926</v>
      </c>
      <c r="M56" s="184">
        <v>32.5918875072244</v>
      </c>
      <c r="N56" s="194">
        <v>28.078717370715445</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24.68688495217323</v>
      </c>
      <c r="H57" s="184">
        <v>30.27604673633157</v>
      </c>
      <c r="I57" s="184">
        <v>25.914180729840385</v>
      </c>
      <c r="J57" s="184">
        <v>23.8993952732874</v>
      </c>
      <c r="K57" s="184">
        <v>23.640132947701396</v>
      </c>
      <c r="L57" s="184">
        <v>21.479446878869506</v>
      </c>
      <c r="M57" s="184">
        <v>21.423894311127825</v>
      </c>
      <c r="N57" s="194">
        <v>21.232191645106504</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82.9973937286629</v>
      </c>
      <c r="H58" s="238">
        <v>65.28272577521493</v>
      </c>
      <c r="I58" s="238">
        <v>76.36308009743841</v>
      </c>
      <c r="J58" s="238">
        <v>79.97463009738196</v>
      </c>
      <c r="K58" s="238">
        <v>47.66997271565799</v>
      </c>
      <c r="L58" s="238">
        <v>70.7733648320829</v>
      </c>
      <c r="M58" s="238">
        <v>67.3685360293108</v>
      </c>
      <c r="N58" s="239">
        <v>65.39041540504924</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101.7035309679103</v>
      </c>
      <c r="H59" s="238">
        <v>100.49965513865617</v>
      </c>
      <c r="I59" s="238">
        <v>103.5581899127842</v>
      </c>
      <c r="J59" s="238">
        <v>86.39119925635798</v>
      </c>
      <c r="K59" s="238">
        <v>119.45717940610331</v>
      </c>
      <c r="L59" s="238">
        <v>96.3243270663327</v>
      </c>
      <c r="M59" s="238">
        <v>100.83219795263267</v>
      </c>
      <c r="N59" s="239">
        <v>109.33232925475615</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380.54140998122165</v>
      </c>
      <c r="H60" s="185">
        <v>351.01291684934404</v>
      </c>
      <c r="I60" s="185">
        <v>332.94302922483143</v>
      </c>
      <c r="J60" s="185">
        <v>322.0373767758532</v>
      </c>
      <c r="K60" s="185">
        <v>311.58620890240746</v>
      </c>
      <c r="L60" s="185">
        <v>290.08167221019414</v>
      </c>
      <c r="M60" s="185">
        <v>271.39265640118543</v>
      </c>
      <c r="N60" s="193">
        <v>246.9526398650487</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256.1865025299758</v>
      </c>
      <c r="H61" s="184">
        <v>245.46725392129932</v>
      </c>
      <c r="I61" s="184">
        <v>231.5525654567487</v>
      </c>
      <c r="J61" s="184">
        <v>221.13915159485387</v>
      </c>
      <c r="K61" s="184">
        <v>213.22937978019124</v>
      </c>
      <c r="L61" s="184">
        <v>199.56767678797485</v>
      </c>
      <c r="M61" s="184">
        <v>187.14775438485725</v>
      </c>
      <c r="N61" s="194">
        <v>165.04234773234407</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36.28392525102662</v>
      </c>
      <c r="H62" s="184">
        <v>33.95542741609408</v>
      </c>
      <c r="I62" s="184">
        <v>31.432029098171412</v>
      </c>
      <c r="J62" s="184">
        <v>30.222970676336207</v>
      </c>
      <c r="K62" s="184">
        <v>29.101379096998738</v>
      </c>
      <c r="L62" s="184">
        <v>26.56987068956144</v>
      </c>
      <c r="M62" s="184">
        <v>23.050293701718008</v>
      </c>
      <c r="N62" s="194">
        <v>20.93273981497541</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88.07098220021918</v>
      </c>
      <c r="H63" s="184">
        <v>71.59023551195068</v>
      </c>
      <c r="I63" s="184">
        <v>69.95843466991131</v>
      </c>
      <c r="J63" s="184">
        <v>70.67525450466313</v>
      </c>
      <c r="K63" s="184">
        <v>69.25545002521748</v>
      </c>
      <c r="L63" s="184">
        <v>63.944124732657855</v>
      </c>
      <c r="M63" s="184">
        <v>61.1946083146102</v>
      </c>
      <c r="N63" s="194">
        <v>60.977552317729206</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210.7193382281075</v>
      </c>
      <c r="H64" s="185">
        <v>202.99668836061198</v>
      </c>
      <c r="I64" s="185">
        <v>193.12469289158614</v>
      </c>
      <c r="J64" s="185">
        <v>184.31362424768727</v>
      </c>
      <c r="K64" s="185">
        <v>174.06518201097313</v>
      </c>
      <c r="L64" s="185">
        <v>164.07885641845027</v>
      </c>
      <c r="M64" s="185">
        <v>155.11803205520357</v>
      </c>
      <c r="N64" s="193">
        <v>144.7761524616134</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516.7927309112803</v>
      </c>
      <c r="H65" s="185">
        <v>504.8110292634173</v>
      </c>
      <c r="I65" s="185">
        <v>474.23936065673684</v>
      </c>
      <c r="J65" s="185">
        <v>481.8936432146899</v>
      </c>
      <c r="K65" s="185">
        <v>463.98743717319763</v>
      </c>
      <c r="L65" s="185">
        <v>455.7486090666726</v>
      </c>
      <c r="M65" s="185">
        <v>447.82275830053055</v>
      </c>
      <c r="N65" s="193">
        <v>433.82185534751267</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346.8626364312539</v>
      </c>
      <c r="H66" s="238">
        <v>341.02602643284587</v>
      </c>
      <c r="I66" s="238">
        <v>326.73544981045904</v>
      </c>
      <c r="J66" s="238">
        <v>323.6182706266154</v>
      </c>
      <c r="K66" s="238">
        <v>321.7712011086656</v>
      </c>
      <c r="L66" s="238">
        <v>326.7137787041913</v>
      </c>
      <c r="M66" s="238">
        <v>325.51493771190565</v>
      </c>
      <c r="N66" s="239">
        <v>308.23668993832393</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218.2326266819323</v>
      </c>
      <c r="H67" s="184">
        <v>214.5604562112942</v>
      </c>
      <c r="I67" s="184">
        <v>208.4958419176512</v>
      </c>
      <c r="J67" s="184">
        <v>203.74931923646963</v>
      </c>
      <c r="K67" s="184">
        <v>209.58200931144106</v>
      </c>
      <c r="L67" s="184">
        <v>218.031582959572</v>
      </c>
      <c r="M67" s="184">
        <v>220.07663671436012</v>
      </c>
      <c r="N67" s="194">
        <v>209.38235636798993</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128.6300097493216</v>
      </c>
      <c r="H68" s="184">
        <v>126.46557022155166</v>
      </c>
      <c r="I68" s="184">
        <v>118.23960789280783</v>
      </c>
      <c r="J68" s="184">
        <v>119.86895139014575</v>
      </c>
      <c r="K68" s="184">
        <v>112.18919179722455</v>
      </c>
      <c r="L68" s="184">
        <v>108.68219574461929</v>
      </c>
      <c r="M68" s="184">
        <v>105.4383009975455</v>
      </c>
      <c r="N68" s="194">
        <v>98.85433357033398</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59.04952913501715</v>
      </c>
      <c r="H69" s="238">
        <v>54.77020954732204</v>
      </c>
      <c r="I69" s="238">
        <v>53.20782355176353</v>
      </c>
      <c r="J69" s="238">
        <v>50.12363444475451</v>
      </c>
      <c r="K69" s="238">
        <v>49.763866569111656</v>
      </c>
      <c r="L69" s="238">
        <v>47.135018146122206</v>
      </c>
      <c r="M69" s="238">
        <v>42.705535728878495</v>
      </c>
      <c r="N69" s="239">
        <v>40.47320476797663</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110.88056534500919</v>
      </c>
      <c r="H70" s="238">
        <v>109.01479328324942</v>
      </c>
      <c r="I70" s="238">
        <v>94.29608729451427</v>
      </c>
      <c r="J70" s="238">
        <v>108.15173814332002</v>
      </c>
      <c r="K70" s="238">
        <v>92.45236949542038</v>
      </c>
      <c r="L70" s="238">
        <v>81.89981221635907</v>
      </c>
      <c r="M70" s="238">
        <v>79.60228485974642</v>
      </c>
      <c r="N70" s="239">
        <v>85.1119606412121</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65.86540815094085</v>
      </c>
      <c r="H71" s="184">
        <v>64.7570999638203</v>
      </c>
      <c r="I71" s="184">
        <v>59.21833695298126</v>
      </c>
      <c r="J71" s="184">
        <v>59.98097257303645</v>
      </c>
      <c r="K71" s="184">
        <v>54.864834559637586</v>
      </c>
      <c r="L71" s="184">
        <v>49.368050338806</v>
      </c>
      <c r="M71" s="184">
        <v>47.646351464090486</v>
      </c>
      <c r="N71" s="194">
        <v>49.83935342193564</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45.015157194068344</v>
      </c>
      <c r="H72" s="184">
        <v>44.25769331942913</v>
      </c>
      <c r="I72" s="184">
        <v>35.077750341533005</v>
      </c>
      <c r="J72" s="184">
        <v>48.17076557028356</v>
      </c>
      <c r="K72" s="184">
        <v>37.58753493578279</v>
      </c>
      <c r="L72" s="184">
        <v>32.53176187755306</v>
      </c>
      <c r="M72" s="184">
        <v>31.955933395655926</v>
      </c>
      <c r="N72" s="194">
        <v>35.27260721927645</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409.51941964933195</v>
      </c>
      <c r="H73" s="185">
        <v>394.9552346819364</v>
      </c>
      <c r="I73" s="185">
        <v>405.6603880789082</v>
      </c>
      <c r="J73" s="185">
        <v>384.90115578263254</v>
      </c>
      <c r="K73" s="185">
        <v>379.3639834100897</v>
      </c>
      <c r="L73" s="185">
        <v>365.0847014869215</v>
      </c>
      <c r="M73" s="185">
        <v>353.5980931386679</v>
      </c>
      <c r="N73" s="193">
        <v>352.4181652521356</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17.00426655983385</v>
      </c>
      <c r="H74" s="184">
        <v>16.399525315512932</v>
      </c>
      <c r="I74" s="184">
        <v>17.83447419049852</v>
      </c>
      <c r="J74" s="184">
        <v>16.831869822821087</v>
      </c>
      <c r="K74" s="184">
        <v>18.773702471425164</v>
      </c>
      <c r="L74" s="184">
        <v>16.772040393739346</v>
      </c>
      <c r="M74" s="184">
        <v>17.068065073279662</v>
      </c>
      <c r="N74" s="194">
        <v>18.74427538112326</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70.96011237469126</v>
      </c>
      <c r="H75" s="184">
        <v>68.4364806435828</v>
      </c>
      <c r="I75" s="184">
        <v>79.8117353276453</v>
      </c>
      <c r="J75" s="184">
        <v>91.5988495882805</v>
      </c>
      <c r="K75" s="184">
        <v>97.62467969560402</v>
      </c>
      <c r="L75" s="184">
        <v>104.53572431047314</v>
      </c>
      <c r="M75" s="184">
        <v>116.80331825452268</v>
      </c>
      <c r="N75" s="194">
        <v>121.28644631358924</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19.947312695189712</v>
      </c>
      <c r="H76" s="184">
        <v>19.237904697044016</v>
      </c>
      <c r="I76" s="184">
        <v>18.622738243117233</v>
      </c>
      <c r="J76" s="184">
        <v>15.901932263549204</v>
      </c>
      <c r="K76" s="184">
        <v>16.54247486438043</v>
      </c>
      <c r="L76" s="184">
        <v>12.928688047349612</v>
      </c>
      <c r="M76" s="184">
        <v>12.483261926840454</v>
      </c>
      <c r="N76" s="194">
        <v>12.143652452492551</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301.6077280196171</v>
      </c>
      <c r="H77" s="184">
        <v>290.8813240257967</v>
      </c>
      <c r="I77" s="184">
        <v>289.3914403176472</v>
      </c>
      <c r="J77" s="184">
        <v>260.56850410798177</v>
      </c>
      <c r="K77" s="184">
        <v>246.42312637868008</v>
      </c>
      <c r="L77" s="184">
        <v>230.84824873535945</v>
      </c>
      <c r="M77" s="184">
        <v>207.2434478840251</v>
      </c>
      <c r="N77" s="194">
        <v>200.24379110493058</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1004.9355050940882</v>
      </c>
      <c r="H78" s="185">
        <v>1013.9321901802706</v>
      </c>
      <c r="I78" s="185">
        <v>955.8686968067742</v>
      </c>
      <c r="J78" s="185">
        <v>885.2075626709056</v>
      </c>
      <c r="K78" s="185">
        <v>854.5093421737524</v>
      </c>
      <c r="L78" s="185">
        <v>793.2239390793898</v>
      </c>
      <c r="M78" s="185">
        <v>738.7618751045292</v>
      </c>
      <c r="N78" s="193">
        <v>684.0001198674792</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1157.042718106697</v>
      </c>
      <c r="H79" s="185">
        <v>1126.8366144678405</v>
      </c>
      <c r="I79" s="185">
        <v>1064.0579380286933</v>
      </c>
      <c r="J79" s="185">
        <v>1008.7032705422117</v>
      </c>
      <c r="K79" s="185">
        <v>968.4544441061773</v>
      </c>
      <c r="L79" s="185">
        <v>906.3104222213827</v>
      </c>
      <c r="M79" s="185">
        <v>855.1574524454147</v>
      </c>
      <c r="N79" s="193">
        <v>801.659323777504</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797.0592923428518</v>
      </c>
      <c r="H80" s="185">
        <v>785.9157131972736</v>
      </c>
      <c r="I80" s="185">
        <v>753.1863022771859</v>
      </c>
      <c r="J80" s="185">
        <v>721.0735834594184</v>
      </c>
      <c r="K80" s="185">
        <v>625.9253353199816</v>
      </c>
      <c r="L80" s="185">
        <v>662.8580205489347</v>
      </c>
      <c r="M80" s="185">
        <v>629.3047396914142</v>
      </c>
      <c r="N80" s="193">
        <v>593.2380316360995</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625.7277938416529</v>
      </c>
      <c r="H81" s="184">
        <v>616.9795774150347</v>
      </c>
      <c r="I81" s="184">
        <v>589.0303133193377</v>
      </c>
      <c r="J81" s="184">
        <v>564.5650922339604</v>
      </c>
      <c r="K81" s="184">
        <v>549.8495700514875</v>
      </c>
      <c r="L81" s="184">
        <v>517.6779802975583</v>
      </c>
      <c r="M81" s="184">
        <v>490.697932506538</v>
      </c>
      <c r="N81" s="194">
        <v>460.9331671587692</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171.33149850119887</v>
      </c>
      <c r="H82" s="184">
        <v>168.93613578223898</v>
      </c>
      <c r="I82" s="184">
        <v>164.15598895784822</v>
      </c>
      <c r="J82" s="184">
        <v>156.50849122545796</v>
      </c>
      <c r="K82" s="184">
        <v>76.07576526849412</v>
      </c>
      <c r="L82" s="184">
        <v>145.1800402513765</v>
      </c>
      <c r="M82" s="184">
        <v>138.60680718487617</v>
      </c>
      <c r="N82" s="194">
        <v>132.30486447733034</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159.43372866454632</v>
      </c>
      <c r="H83" s="185">
        <v>153.79811241407322</v>
      </c>
      <c r="I83" s="185">
        <v>146.22298176077237</v>
      </c>
      <c r="J83" s="185">
        <v>142.5594278363797</v>
      </c>
      <c r="K83" s="185">
        <v>130.91027938902718</v>
      </c>
      <c r="L83" s="185">
        <v>115.35163936843362</v>
      </c>
      <c r="M83" s="185">
        <v>110.24218881399868</v>
      </c>
      <c r="N83" s="193">
        <v>103.00297445459712</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115.1889618581172</v>
      </c>
      <c r="H84" s="184">
        <v>111.11729652882802</v>
      </c>
      <c r="I84" s="184">
        <v>105.52885004433101</v>
      </c>
      <c r="J84" s="184">
        <v>101.08421269285373</v>
      </c>
      <c r="K84" s="184">
        <v>94.1512058628945</v>
      </c>
      <c r="L84" s="184">
        <v>78.14706611902695</v>
      </c>
      <c r="M84" s="184">
        <v>76.02998760146227</v>
      </c>
      <c r="N84" s="194">
        <v>70.9940398874788</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44.244766806429126</v>
      </c>
      <c r="H85" s="184">
        <v>42.680815885245195</v>
      </c>
      <c r="I85" s="184">
        <v>40.69413171644136</v>
      </c>
      <c r="J85" s="184">
        <v>41.475215143526</v>
      </c>
      <c r="K85" s="184">
        <v>36.75907352613269</v>
      </c>
      <c r="L85" s="184">
        <v>37.20457324940668</v>
      </c>
      <c r="M85" s="184">
        <v>34.212201212536414</v>
      </c>
      <c r="N85" s="194">
        <v>32.00893456711832</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221.32638327643468</v>
      </c>
      <c r="H86" s="185">
        <v>214.87583169813098</v>
      </c>
      <c r="I86" s="185">
        <v>197.75574420072113</v>
      </c>
      <c r="J86" s="185">
        <v>200.7735190467996</v>
      </c>
      <c r="K86" s="185">
        <v>194.06597048851083</v>
      </c>
      <c r="L86" s="185">
        <v>213.61329277825297</v>
      </c>
      <c r="M86" s="185">
        <v>197.80455001758776</v>
      </c>
      <c r="N86" s="193">
        <v>192.29951019968814</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81.35712903046809</v>
      </c>
      <c r="H87" s="184">
        <v>77.7926200864075</v>
      </c>
      <c r="I87" s="184">
        <v>71.9290948014581</v>
      </c>
      <c r="J87" s="184">
        <v>72.5351296232069</v>
      </c>
      <c r="K87" s="184">
        <v>69.79319193051244</v>
      </c>
      <c r="L87" s="184">
        <v>96.47094445117142</v>
      </c>
      <c r="M87" s="184">
        <v>88.9111012033629</v>
      </c>
      <c r="N87" s="194">
        <v>82.45705594489692</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31.49308220534248</v>
      </c>
      <c r="H88" s="184">
        <v>29.329920275821202</v>
      </c>
      <c r="I88" s="184">
        <v>23.35232255882955</v>
      </c>
      <c r="J88" s="184">
        <v>23.99238902921459</v>
      </c>
      <c r="K88" s="184">
        <v>23.768548925085263</v>
      </c>
      <c r="L88" s="184">
        <v>23.093885498441708</v>
      </c>
      <c r="M88" s="184">
        <v>21.121892179198777</v>
      </c>
      <c r="N88" s="194">
        <v>20.989107218294208</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108.4761720406241</v>
      </c>
      <c r="H89" s="184">
        <v>107.75329133590229</v>
      </c>
      <c r="I89" s="184">
        <v>102.47432684043346</v>
      </c>
      <c r="J89" s="184">
        <v>104.2460003943781</v>
      </c>
      <c r="K89" s="184">
        <v>100.50422963291314</v>
      </c>
      <c r="L89" s="184">
        <v>94.04846282863986</v>
      </c>
      <c r="M89" s="184">
        <v>87.77155663502609</v>
      </c>
      <c r="N89" s="194">
        <v>88.853347036497</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1891.3647130415684</v>
      </c>
      <c r="H92" s="191">
        <v>1796.7964773894864</v>
      </c>
      <c r="I92" s="191">
        <v>1706.956653520015</v>
      </c>
      <c r="J92" s="191">
        <v>1621.6088208440162</v>
      </c>
      <c r="K92" s="191">
        <v>1540.5283798018168</v>
      </c>
      <c r="L92" s="191">
        <v>1463.5019608117282</v>
      </c>
      <c r="M92" s="191">
        <v>1390.3268627711366</v>
      </c>
      <c r="N92" s="195">
        <v>1320.8105196325823</v>
      </c>
      <c r="O92" s="377" t="s">
        <v>668</v>
      </c>
      <c r="P92" s="378"/>
      <c r="Q92" s="378"/>
      <c r="R92" s="378"/>
      <c r="S92" s="26"/>
    </row>
    <row r="93" spans="1:19" ht="12.75">
      <c r="A93" s="68" t="str">
        <f>Parameters!R91</f>
        <v>HH_TRA</v>
      </c>
      <c r="B93" s="205"/>
      <c r="C93" s="242"/>
      <c r="D93" s="243"/>
      <c r="E93" s="374" t="s">
        <v>126</v>
      </c>
      <c r="F93" s="374"/>
      <c r="G93" s="186">
        <v>0</v>
      </c>
      <c r="H93" s="186">
        <v>0</v>
      </c>
      <c r="I93" s="186">
        <v>0</v>
      </c>
      <c r="J93" s="186">
        <v>0</v>
      </c>
      <c r="K93" s="186">
        <v>0</v>
      </c>
      <c r="L93" s="186">
        <v>0</v>
      </c>
      <c r="M93" s="186">
        <v>0</v>
      </c>
      <c r="N93" s="196">
        <v>0</v>
      </c>
      <c r="O93" s="190"/>
      <c r="P93" s="187"/>
      <c r="Q93" s="379" t="s">
        <v>126</v>
      </c>
      <c r="R93" s="379"/>
      <c r="S93" s="26"/>
    </row>
    <row r="94" spans="1:19" ht="12.75">
      <c r="A94" s="62" t="str">
        <f>Parameters!R92</f>
        <v>HH_HEAT</v>
      </c>
      <c r="B94" s="206"/>
      <c r="C94" s="242"/>
      <c r="D94" s="243"/>
      <c r="E94" s="374" t="s">
        <v>676</v>
      </c>
      <c r="F94" s="374"/>
      <c r="G94" s="186">
        <v>0</v>
      </c>
      <c r="H94" s="186">
        <v>0</v>
      </c>
      <c r="I94" s="186">
        <v>0</v>
      </c>
      <c r="J94" s="186">
        <v>0</v>
      </c>
      <c r="K94" s="186">
        <v>0</v>
      </c>
      <c r="L94" s="186">
        <v>0</v>
      </c>
      <c r="M94" s="186">
        <v>0</v>
      </c>
      <c r="N94" s="196">
        <v>0</v>
      </c>
      <c r="O94" s="190"/>
      <c r="P94" s="187"/>
      <c r="Q94" s="379" t="s">
        <v>392</v>
      </c>
      <c r="R94" s="379"/>
      <c r="S94" s="26"/>
    </row>
    <row r="95" spans="1:19" ht="15" customHeight="1">
      <c r="A95" s="62" t="str">
        <f>Parameters!R93</f>
        <v>HH_OTH</v>
      </c>
      <c r="B95" s="206"/>
      <c r="C95" s="242"/>
      <c r="D95" s="243"/>
      <c r="E95" s="374" t="s">
        <v>677</v>
      </c>
      <c r="F95" s="374"/>
      <c r="G95" s="186">
        <v>1891.3647130415684</v>
      </c>
      <c r="H95" s="186">
        <v>1796.7964773894864</v>
      </c>
      <c r="I95" s="186">
        <v>1706.956653520015</v>
      </c>
      <c r="J95" s="186">
        <v>1621.6088208440162</v>
      </c>
      <c r="K95" s="186">
        <v>1540.5283798018168</v>
      </c>
      <c r="L95" s="186">
        <v>1463.5019608117282</v>
      </c>
      <c r="M95" s="186">
        <v>1390.3268627711366</v>
      </c>
      <c r="N95" s="196">
        <v>1320.8105196325823</v>
      </c>
      <c r="O95" s="190"/>
      <c r="P95" s="187"/>
      <c r="Q95" s="379" t="s">
        <v>127</v>
      </c>
      <c r="R95" s="379"/>
      <c r="S95" s="26"/>
    </row>
    <row r="96" spans="1:2" s="26" customFormat="1" ht="12.75">
      <c r="A96" s="52"/>
      <c r="B96" s="181"/>
    </row>
    <row r="97" spans="1:2" s="26" customFormat="1" ht="12.75">
      <c r="A97" s="52"/>
      <c r="B97" s="181"/>
    </row>
    <row r="98" spans="1:2" s="26" customFormat="1" ht="12.75">
      <c r="A98" s="52"/>
      <c r="B98" s="181"/>
    </row>
    <row r="99" spans="1:2" s="26" customFormat="1" ht="12.75">
      <c r="A99" s="52"/>
      <c r="B99" s="181"/>
    </row>
    <row r="100" spans="1:2" s="26" customFormat="1" ht="12.75">
      <c r="A100" s="52"/>
      <c r="B100" s="181"/>
    </row>
    <row r="101" spans="1:2" s="26" customFormat="1" ht="12.75">
      <c r="A101" s="52"/>
      <c r="B101" s="181"/>
    </row>
    <row r="102" spans="1:2" s="26" customFormat="1" ht="12.75">
      <c r="A102" s="52"/>
      <c r="B102" s="181"/>
    </row>
    <row r="103" spans="1:2" s="26" customFormat="1" ht="12.75">
      <c r="A103" s="52"/>
      <c r="B103" s="181"/>
    </row>
    <row r="104" spans="1:2" s="26" customFormat="1" ht="12.75">
      <c r="A104" s="52"/>
      <c r="B104" s="181"/>
    </row>
    <row r="105" spans="1:2" s="26" customFormat="1" ht="12.75">
      <c r="A105" s="52"/>
      <c r="B105" s="181"/>
    </row>
    <row r="106" spans="1:2" s="26" customFormat="1" ht="12.75">
      <c r="A106" s="52"/>
      <c r="B106" s="181"/>
    </row>
    <row r="107" spans="1:2" s="26" customFormat="1" ht="12.75">
      <c r="A107" s="52"/>
      <c r="B107" s="181"/>
    </row>
    <row r="108" spans="1:2" s="26" customFormat="1" ht="12.75">
      <c r="A108" s="52"/>
      <c r="B108" s="181"/>
    </row>
    <row r="109" spans="1:14" s="26" customFormat="1" ht="12.75">
      <c r="A109" s="52"/>
      <c r="B109" s="181"/>
      <c r="G109" s="13"/>
      <c r="H109" s="13"/>
      <c r="I109" s="13"/>
      <c r="J109" s="13"/>
      <c r="K109" s="13"/>
      <c r="L109" s="13"/>
      <c r="M109" s="13"/>
      <c r="N109" s="13"/>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xl/worksheets/sheet9.xml><?xml version="1.0" encoding="utf-8"?>
<worksheet xmlns="http://schemas.openxmlformats.org/spreadsheetml/2006/main" xmlns:r="http://schemas.openxmlformats.org/officeDocument/2006/relationships">
  <sheetPr>
    <tabColor rgb="FF92D050"/>
  </sheetPr>
  <dimension ref="A2:T98"/>
  <sheetViews>
    <sheetView showGridLines="0" showOutlineSymbols="0" view="pageBreakPreview" zoomScaleSheetLayoutView="100" workbookViewId="0" topLeftCell="A1">
      <pane xSplit="6" ySplit="4" topLeftCell="G5" activePane="bottomRight" state="frozen"/>
      <selection pane="topLeft" activeCell="AR64" sqref="AR64"/>
      <selection pane="topRight" activeCell="AR64" sqref="AR64"/>
      <selection pane="bottomLeft" activeCell="AR64" sqref="AR64"/>
      <selection pane="bottomRight" activeCell="G7" sqref="G7"/>
    </sheetView>
  </sheetViews>
  <sheetFormatPr defaultColWidth="9.140625" defaultRowHeight="12.75" outlineLevelCol="1"/>
  <cols>
    <col min="1" max="1" width="15.421875" style="52" hidden="1" customWidth="1" outlineLevel="1" collapsed="1"/>
    <col min="2" max="2" width="4.8515625" style="181" customWidth="1" outlineLevel="1"/>
    <col min="3" max="3" width="10.28125" style="13" customWidth="1" collapsed="1"/>
    <col min="4" max="4" width="2.7109375" style="13" customWidth="1"/>
    <col min="5" max="5" width="10.00390625" style="13" customWidth="1"/>
    <col min="6" max="6" width="57.00390625" style="13" customWidth="1"/>
    <col min="7" max="14" width="14.7109375" style="13" customWidth="1"/>
    <col min="15" max="15" width="7.57421875" style="13" customWidth="1" collapsed="1"/>
    <col min="16" max="16" width="3.7109375" style="13" customWidth="1"/>
    <col min="17" max="17" width="63.8515625" style="13" customWidth="1"/>
    <col min="18" max="18" width="14.57421875" style="13" customWidth="1"/>
    <col min="19" max="16384" width="9.140625" style="13" customWidth="1"/>
  </cols>
  <sheetData>
    <row r="2" spans="3:20" ht="20.25" customHeight="1">
      <c r="C2" s="245" t="s">
        <v>707</v>
      </c>
      <c r="D2" s="246"/>
      <c r="E2" s="246"/>
      <c r="F2" s="246"/>
      <c r="G2" s="247"/>
      <c r="H2" s="247"/>
      <c r="I2" s="247"/>
      <c r="J2" s="247"/>
      <c r="K2" s="247"/>
      <c r="L2" s="247"/>
      <c r="M2" s="247"/>
      <c r="N2" s="247"/>
      <c r="O2" s="248"/>
      <c r="P2" s="248"/>
      <c r="Q2" s="69"/>
      <c r="R2" s="249"/>
      <c r="S2" s="69"/>
      <c r="T2" s="69"/>
    </row>
    <row r="3" spans="1:20" ht="27.75" customHeight="1">
      <c r="A3" s="53" t="s">
        <v>555</v>
      </c>
      <c r="B3" s="198"/>
      <c r="C3" s="250" t="s">
        <v>692</v>
      </c>
      <c r="D3" s="250"/>
      <c r="E3" s="250"/>
      <c r="F3" s="250"/>
      <c r="G3" s="251"/>
      <c r="H3" s="251"/>
      <c r="I3" s="251"/>
      <c r="J3" s="247"/>
      <c r="K3" s="247"/>
      <c r="L3" s="247"/>
      <c r="M3" s="247"/>
      <c r="N3" s="247"/>
      <c r="O3" s="215"/>
      <c r="P3" s="215"/>
      <c r="Q3" s="216"/>
      <c r="R3" s="216"/>
      <c r="S3" s="69"/>
      <c r="T3" s="69"/>
    </row>
    <row r="4" spans="1:18" ht="30" customHeight="1">
      <c r="A4" s="54" t="s">
        <v>120</v>
      </c>
      <c r="B4" s="199"/>
      <c r="C4" s="358" t="s">
        <v>666</v>
      </c>
      <c r="D4" s="358"/>
      <c r="E4" s="358"/>
      <c r="F4" s="359"/>
      <c r="G4" s="210">
        <v>2008</v>
      </c>
      <c r="H4" s="210">
        <v>2009</v>
      </c>
      <c r="I4" s="210">
        <v>2010</v>
      </c>
      <c r="J4" s="211">
        <v>2011</v>
      </c>
      <c r="K4" s="212">
        <v>2012</v>
      </c>
      <c r="L4" s="212">
        <v>2013</v>
      </c>
      <c r="M4" s="212">
        <v>2014</v>
      </c>
      <c r="N4" s="212">
        <v>2015</v>
      </c>
      <c r="O4" s="380" t="s">
        <v>667</v>
      </c>
      <c r="P4" s="380"/>
      <c r="Q4" s="380"/>
      <c r="R4" s="380"/>
    </row>
    <row r="5" spans="1:18" ht="18" customHeight="1">
      <c r="A5" s="54"/>
      <c r="B5" s="199"/>
      <c r="C5" s="197"/>
      <c r="D5" s="197"/>
      <c r="E5" s="197"/>
      <c r="F5" s="197"/>
      <c r="G5" s="363" t="s">
        <v>673</v>
      </c>
      <c r="H5" s="363"/>
      <c r="I5" s="363"/>
      <c r="J5" s="363"/>
      <c r="K5" s="363"/>
      <c r="L5" s="363"/>
      <c r="M5" s="363"/>
      <c r="N5" s="363"/>
      <c r="O5" s="197"/>
      <c r="P5" s="197"/>
      <c r="Q5" s="197"/>
      <c r="R5" s="197"/>
    </row>
    <row r="6" spans="1:18" s="19" customFormat="1" ht="20.25" customHeight="1">
      <c r="A6" s="207"/>
      <c r="B6" s="208"/>
      <c r="C6" s="209"/>
      <c r="D6" s="209"/>
      <c r="E6" s="209"/>
      <c r="F6" s="209"/>
      <c r="G6" s="364" t="s">
        <v>674</v>
      </c>
      <c r="H6" s="364"/>
      <c r="I6" s="364"/>
      <c r="J6" s="364"/>
      <c r="K6" s="364"/>
      <c r="L6" s="364"/>
      <c r="M6" s="364"/>
      <c r="N6" s="364"/>
      <c r="O6" s="209"/>
      <c r="P6" s="209"/>
      <c r="Q6" s="209"/>
      <c r="R6" s="209"/>
    </row>
    <row r="7" spans="1:19" s="17" customFormat="1" ht="20.1" customHeight="1">
      <c r="A7" s="55" t="str">
        <f>Parameters!R4</f>
        <v>TOTAL</v>
      </c>
      <c r="B7" s="200"/>
      <c r="C7" s="360" t="s">
        <v>22</v>
      </c>
      <c r="D7" s="361"/>
      <c r="E7" s="362" t="s">
        <v>669</v>
      </c>
      <c r="F7" s="362"/>
      <c r="G7" s="185">
        <v>32870.50543111855</v>
      </c>
      <c r="H7" s="185">
        <v>37602.950653350556</v>
      </c>
      <c r="I7" s="185">
        <v>35368.57161133856</v>
      </c>
      <c r="J7" s="185">
        <v>39020.69615003455</v>
      </c>
      <c r="K7" s="185">
        <v>41921.87035787455</v>
      </c>
      <c r="L7" s="185">
        <v>47536.88092169455</v>
      </c>
      <c r="M7" s="185">
        <v>52786.20119407855</v>
      </c>
      <c r="N7" s="193">
        <v>77025.95458114255</v>
      </c>
      <c r="O7" s="369" t="s">
        <v>22</v>
      </c>
      <c r="P7" s="370"/>
      <c r="Q7" s="371" t="s">
        <v>339</v>
      </c>
      <c r="R7" s="370"/>
      <c r="S7" s="217"/>
    </row>
    <row r="8" spans="1:19" s="17" customFormat="1" ht="20.25" customHeight="1">
      <c r="A8" s="56" t="str">
        <f>Parameters!R5</f>
        <v>A</v>
      </c>
      <c r="B8" s="201"/>
      <c r="C8" s="233" t="s">
        <v>51</v>
      </c>
      <c r="D8" s="234"/>
      <c r="E8" s="362" t="s">
        <v>612</v>
      </c>
      <c r="F8" s="362"/>
      <c r="G8" s="185">
        <v>0</v>
      </c>
      <c r="H8" s="185">
        <v>0</v>
      </c>
      <c r="I8" s="185">
        <v>0</v>
      </c>
      <c r="J8" s="185">
        <v>0</v>
      </c>
      <c r="K8" s="185">
        <v>0</v>
      </c>
      <c r="L8" s="185">
        <v>0</v>
      </c>
      <c r="M8" s="185">
        <v>0</v>
      </c>
      <c r="N8" s="193">
        <v>0</v>
      </c>
      <c r="O8" s="226" t="s">
        <v>51</v>
      </c>
      <c r="P8" s="227"/>
      <c r="Q8" s="372" t="s">
        <v>50</v>
      </c>
      <c r="R8" s="372" t="s">
        <v>50</v>
      </c>
      <c r="S8" s="217"/>
    </row>
    <row r="9" spans="1:19" s="18" customFormat="1" ht="15" customHeight="1">
      <c r="A9" s="57" t="str">
        <f>Parameters!R6</f>
        <v>A01</v>
      </c>
      <c r="B9" s="202"/>
      <c r="C9" s="235" t="s">
        <v>121</v>
      </c>
      <c r="D9" s="235"/>
      <c r="E9" s="365" t="s">
        <v>709</v>
      </c>
      <c r="F9" s="365"/>
      <c r="G9" s="184">
        <v>0</v>
      </c>
      <c r="H9" s="184">
        <v>0</v>
      </c>
      <c r="I9" s="184">
        <v>0</v>
      </c>
      <c r="J9" s="184">
        <v>0</v>
      </c>
      <c r="K9" s="184">
        <v>0</v>
      </c>
      <c r="L9" s="184">
        <v>0</v>
      </c>
      <c r="M9" s="184">
        <v>0</v>
      </c>
      <c r="N9" s="194">
        <v>0</v>
      </c>
      <c r="O9" s="228" t="s">
        <v>121</v>
      </c>
      <c r="P9" s="228"/>
      <c r="Q9" s="373" t="s">
        <v>21</v>
      </c>
      <c r="R9" s="373" t="s">
        <v>21</v>
      </c>
      <c r="S9" s="218"/>
    </row>
    <row r="10" spans="1:19" s="19" customFormat="1" ht="15" customHeight="1">
      <c r="A10" s="57" t="str">
        <f>Parameters!R7</f>
        <v>A02</v>
      </c>
      <c r="B10" s="202"/>
      <c r="C10" s="235" t="s">
        <v>122</v>
      </c>
      <c r="D10" s="235"/>
      <c r="E10" s="365" t="s">
        <v>613</v>
      </c>
      <c r="F10" s="365"/>
      <c r="G10" s="184">
        <v>0</v>
      </c>
      <c r="H10" s="184">
        <v>0</v>
      </c>
      <c r="I10" s="184">
        <v>0</v>
      </c>
      <c r="J10" s="184">
        <v>0</v>
      </c>
      <c r="K10" s="184">
        <v>0</v>
      </c>
      <c r="L10" s="184">
        <v>0</v>
      </c>
      <c r="M10" s="184">
        <v>0</v>
      </c>
      <c r="N10" s="194">
        <v>0</v>
      </c>
      <c r="O10" s="228" t="s">
        <v>122</v>
      </c>
      <c r="P10" s="228"/>
      <c r="Q10" s="373" t="s">
        <v>10</v>
      </c>
      <c r="R10" s="373" t="s">
        <v>10</v>
      </c>
      <c r="S10" s="219"/>
    </row>
    <row r="11" spans="1:19" s="19" customFormat="1" ht="15" customHeight="1">
      <c r="A11" s="58" t="str">
        <f>Parameters!R8</f>
        <v>A03</v>
      </c>
      <c r="B11" s="202"/>
      <c r="C11" s="235" t="s">
        <v>11</v>
      </c>
      <c r="D11" s="235"/>
      <c r="E11" s="365" t="s">
        <v>614</v>
      </c>
      <c r="F11" s="365"/>
      <c r="G11" s="184">
        <v>0</v>
      </c>
      <c r="H11" s="184">
        <v>0</v>
      </c>
      <c r="I11" s="184">
        <v>0</v>
      </c>
      <c r="J11" s="184">
        <v>0</v>
      </c>
      <c r="K11" s="184">
        <v>0</v>
      </c>
      <c r="L11" s="184">
        <v>0</v>
      </c>
      <c r="M11" s="184">
        <v>0</v>
      </c>
      <c r="N11" s="194">
        <v>0</v>
      </c>
      <c r="O11" s="228" t="s">
        <v>11</v>
      </c>
      <c r="P11" s="228"/>
      <c r="Q11" s="373" t="s">
        <v>12</v>
      </c>
      <c r="R11" s="373" t="s">
        <v>12</v>
      </c>
      <c r="S11" s="219"/>
    </row>
    <row r="12" spans="1:19" s="18" customFormat="1" ht="20.25" customHeight="1">
      <c r="A12" s="59" t="str">
        <f>Parameters!R9</f>
        <v>B</v>
      </c>
      <c r="B12" s="203"/>
      <c r="C12" s="236" t="s">
        <v>123</v>
      </c>
      <c r="D12" s="236"/>
      <c r="E12" s="362" t="s">
        <v>615</v>
      </c>
      <c r="F12" s="362"/>
      <c r="G12" s="185">
        <v>0</v>
      </c>
      <c r="H12" s="185">
        <v>0</v>
      </c>
      <c r="I12" s="185">
        <v>0</v>
      </c>
      <c r="J12" s="185">
        <v>0</v>
      </c>
      <c r="K12" s="185">
        <v>0</v>
      </c>
      <c r="L12" s="185">
        <v>0</v>
      </c>
      <c r="M12" s="185">
        <v>0</v>
      </c>
      <c r="N12" s="193">
        <v>0</v>
      </c>
      <c r="O12" s="229" t="s">
        <v>123</v>
      </c>
      <c r="P12" s="229"/>
      <c r="Q12" s="372" t="s">
        <v>124</v>
      </c>
      <c r="R12" s="372" t="s">
        <v>124</v>
      </c>
      <c r="S12" s="218"/>
    </row>
    <row r="13" spans="1:19" s="18" customFormat="1" ht="20.25" customHeight="1">
      <c r="A13" s="59" t="str">
        <f>Parameters!R10</f>
        <v>C</v>
      </c>
      <c r="B13" s="203"/>
      <c r="C13" s="236" t="s">
        <v>52</v>
      </c>
      <c r="D13" s="236"/>
      <c r="E13" s="362" t="s">
        <v>616</v>
      </c>
      <c r="F13" s="362"/>
      <c r="G13" s="185">
        <v>8932.96302639855</v>
      </c>
      <c r="H13" s="185">
        <v>9721.70389677055</v>
      </c>
      <c r="I13" s="185">
        <v>9349.30738976855</v>
      </c>
      <c r="J13" s="185">
        <v>9957.99481288455</v>
      </c>
      <c r="K13" s="185">
        <v>10441.52384752455</v>
      </c>
      <c r="L13" s="185">
        <v>11377.358941494549</v>
      </c>
      <c r="M13" s="185">
        <v>12252.24565355855</v>
      </c>
      <c r="N13" s="193">
        <v>16292.20455140255</v>
      </c>
      <c r="O13" s="229" t="s">
        <v>52</v>
      </c>
      <c r="P13" s="229"/>
      <c r="Q13" s="372" t="s">
        <v>53</v>
      </c>
      <c r="R13" s="372" t="s">
        <v>53</v>
      </c>
      <c r="S13" s="218"/>
    </row>
    <row r="14" spans="1:19" s="18" customFormat="1" ht="25.5" customHeight="1">
      <c r="A14" s="60" t="str">
        <f>Parameters!R11</f>
        <v>C10-C12</v>
      </c>
      <c r="B14" s="204"/>
      <c r="C14" s="237" t="s">
        <v>13</v>
      </c>
      <c r="D14" s="237"/>
      <c r="E14" s="366" t="s">
        <v>670</v>
      </c>
      <c r="F14" s="366"/>
      <c r="G14" s="238">
        <v>0</v>
      </c>
      <c r="H14" s="238">
        <v>0</v>
      </c>
      <c r="I14" s="238">
        <v>0</v>
      </c>
      <c r="J14" s="238">
        <v>0</v>
      </c>
      <c r="K14" s="238">
        <v>0</v>
      </c>
      <c r="L14" s="238">
        <v>0</v>
      </c>
      <c r="M14" s="238">
        <v>0</v>
      </c>
      <c r="N14" s="239">
        <v>0</v>
      </c>
      <c r="O14" s="230" t="s">
        <v>13</v>
      </c>
      <c r="P14" s="230"/>
      <c r="Q14" s="375" t="s">
        <v>14</v>
      </c>
      <c r="R14" s="375" t="s">
        <v>14</v>
      </c>
      <c r="S14" s="218"/>
    </row>
    <row r="15" spans="1:19" s="18" customFormat="1" ht="25.5" customHeight="1">
      <c r="A15" s="60" t="str">
        <f>Parameters!R12</f>
        <v>C13-C15</v>
      </c>
      <c r="B15" s="204"/>
      <c r="C15" s="237" t="s">
        <v>16</v>
      </c>
      <c r="D15" s="237"/>
      <c r="E15" s="366" t="s">
        <v>617</v>
      </c>
      <c r="F15" s="366"/>
      <c r="G15" s="238">
        <v>0</v>
      </c>
      <c r="H15" s="238">
        <v>0</v>
      </c>
      <c r="I15" s="238">
        <v>0</v>
      </c>
      <c r="J15" s="238">
        <v>0</v>
      </c>
      <c r="K15" s="238">
        <v>0</v>
      </c>
      <c r="L15" s="238">
        <v>0</v>
      </c>
      <c r="M15" s="238">
        <v>0</v>
      </c>
      <c r="N15" s="239">
        <v>0</v>
      </c>
      <c r="O15" s="230" t="s">
        <v>16</v>
      </c>
      <c r="P15" s="230"/>
      <c r="Q15" s="375" t="s">
        <v>15</v>
      </c>
      <c r="R15" s="375" t="s">
        <v>15</v>
      </c>
      <c r="S15" s="218"/>
    </row>
    <row r="16" spans="1:19" s="18" customFormat="1" ht="54.75" customHeight="1">
      <c r="A16" s="60" t="str">
        <f>Parameters!R13</f>
        <v>C16-C18</v>
      </c>
      <c r="B16" s="204"/>
      <c r="C16" s="237" t="s">
        <v>59</v>
      </c>
      <c r="D16" s="237"/>
      <c r="E16" s="366" t="s">
        <v>619</v>
      </c>
      <c r="F16" s="366"/>
      <c r="G16" s="238">
        <v>0</v>
      </c>
      <c r="H16" s="238">
        <v>0</v>
      </c>
      <c r="I16" s="238">
        <v>0</v>
      </c>
      <c r="J16" s="238">
        <v>0</v>
      </c>
      <c r="K16" s="238">
        <v>0</v>
      </c>
      <c r="L16" s="238">
        <v>0</v>
      </c>
      <c r="M16" s="238">
        <v>0</v>
      </c>
      <c r="N16" s="239">
        <v>0</v>
      </c>
      <c r="O16" s="230" t="s">
        <v>59</v>
      </c>
      <c r="P16" s="230"/>
      <c r="Q16" s="375" t="s">
        <v>58</v>
      </c>
      <c r="R16" s="375" t="s">
        <v>58</v>
      </c>
      <c r="S16" s="218"/>
    </row>
    <row r="17" spans="1:19" s="20" customFormat="1" ht="25.5" customHeight="1">
      <c r="A17" s="58" t="str">
        <f>Parameters!R14</f>
        <v>C16</v>
      </c>
      <c r="B17" s="202"/>
      <c r="C17" s="235" t="s">
        <v>17</v>
      </c>
      <c r="D17" s="235"/>
      <c r="E17" s="365" t="s">
        <v>618</v>
      </c>
      <c r="F17" s="365"/>
      <c r="G17" s="184">
        <v>0</v>
      </c>
      <c r="H17" s="184">
        <v>0</v>
      </c>
      <c r="I17" s="184">
        <v>0</v>
      </c>
      <c r="J17" s="184">
        <v>0</v>
      </c>
      <c r="K17" s="184">
        <v>0</v>
      </c>
      <c r="L17" s="184">
        <v>0</v>
      </c>
      <c r="M17" s="184">
        <v>0</v>
      </c>
      <c r="N17" s="194">
        <v>0</v>
      </c>
      <c r="O17" s="228" t="s">
        <v>17</v>
      </c>
      <c r="P17" s="228"/>
      <c r="Q17" s="373" t="s">
        <v>18</v>
      </c>
      <c r="R17" s="373" t="s">
        <v>18</v>
      </c>
      <c r="S17" s="220"/>
    </row>
    <row r="18" spans="1:19" s="19" customFormat="1" ht="15" customHeight="1">
      <c r="A18" s="58" t="str">
        <f>Parameters!R15</f>
        <v>C17</v>
      </c>
      <c r="B18" s="202"/>
      <c r="C18" s="235" t="s">
        <v>19</v>
      </c>
      <c r="D18" s="235"/>
      <c r="E18" s="365" t="s">
        <v>620</v>
      </c>
      <c r="F18" s="365"/>
      <c r="G18" s="184">
        <v>0</v>
      </c>
      <c r="H18" s="184">
        <v>0</v>
      </c>
      <c r="I18" s="184">
        <v>0</v>
      </c>
      <c r="J18" s="184">
        <v>0</v>
      </c>
      <c r="K18" s="184">
        <v>0</v>
      </c>
      <c r="L18" s="184">
        <v>0</v>
      </c>
      <c r="M18" s="184">
        <v>0</v>
      </c>
      <c r="N18" s="194">
        <v>0</v>
      </c>
      <c r="O18" s="228" t="s">
        <v>19</v>
      </c>
      <c r="P18" s="228"/>
      <c r="Q18" s="373" t="s">
        <v>20</v>
      </c>
      <c r="R18" s="373" t="s">
        <v>20</v>
      </c>
      <c r="S18" s="219"/>
    </row>
    <row r="19" spans="1:19" s="19" customFormat="1" ht="15" customHeight="1">
      <c r="A19" s="58" t="str">
        <f>Parameters!R16</f>
        <v>C18</v>
      </c>
      <c r="B19" s="202"/>
      <c r="C19" s="235" t="s">
        <v>27</v>
      </c>
      <c r="D19" s="235"/>
      <c r="E19" s="365" t="s">
        <v>621</v>
      </c>
      <c r="F19" s="365"/>
      <c r="G19" s="184">
        <v>0</v>
      </c>
      <c r="H19" s="184">
        <v>0</v>
      </c>
      <c r="I19" s="184">
        <v>0</v>
      </c>
      <c r="J19" s="184">
        <v>0</v>
      </c>
      <c r="K19" s="184">
        <v>0</v>
      </c>
      <c r="L19" s="184">
        <v>0</v>
      </c>
      <c r="M19" s="184">
        <v>0</v>
      </c>
      <c r="N19" s="194">
        <v>0</v>
      </c>
      <c r="O19" s="228" t="s">
        <v>27</v>
      </c>
      <c r="P19" s="228"/>
      <c r="Q19" s="373" t="s">
        <v>26</v>
      </c>
      <c r="R19" s="373" t="s">
        <v>26</v>
      </c>
      <c r="S19" s="219"/>
    </row>
    <row r="20" spans="1:19" s="20" customFormat="1" ht="15" customHeight="1">
      <c r="A20" s="60" t="str">
        <f>Parameters!R17</f>
        <v>C19</v>
      </c>
      <c r="B20" s="204"/>
      <c r="C20" s="237" t="s">
        <v>28</v>
      </c>
      <c r="D20" s="237"/>
      <c r="E20" s="366" t="s">
        <v>622</v>
      </c>
      <c r="F20" s="366"/>
      <c r="G20" s="238">
        <v>0</v>
      </c>
      <c r="H20" s="238">
        <v>0</v>
      </c>
      <c r="I20" s="238">
        <v>0</v>
      </c>
      <c r="J20" s="238">
        <v>0</v>
      </c>
      <c r="K20" s="238">
        <v>0</v>
      </c>
      <c r="L20" s="238">
        <v>0</v>
      </c>
      <c r="M20" s="238">
        <v>0</v>
      </c>
      <c r="N20" s="239">
        <v>0</v>
      </c>
      <c r="O20" s="230" t="s">
        <v>28</v>
      </c>
      <c r="P20" s="230"/>
      <c r="Q20" s="375" t="s">
        <v>29</v>
      </c>
      <c r="R20" s="375" t="s">
        <v>29</v>
      </c>
      <c r="S20" s="220"/>
    </row>
    <row r="21" spans="1:19" s="19" customFormat="1" ht="15" customHeight="1">
      <c r="A21" s="60" t="str">
        <f>Parameters!R18</f>
        <v>C20</v>
      </c>
      <c r="B21" s="204"/>
      <c r="C21" s="237" t="s">
        <v>30</v>
      </c>
      <c r="D21" s="237"/>
      <c r="E21" s="366" t="s">
        <v>623</v>
      </c>
      <c r="F21" s="366"/>
      <c r="G21" s="238">
        <v>0</v>
      </c>
      <c r="H21" s="238">
        <v>0</v>
      </c>
      <c r="I21" s="238">
        <v>0</v>
      </c>
      <c r="J21" s="238">
        <v>0</v>
      </c>
      <c r="K21" s="238">
        <v>0</v>
      </c>
      <c r="L21" s="238">
        <v>0</v>
      </c>
      <c r="M21" s="238">
        <v>0</v>
      </c>
      <c r="N21" s="239">
        <v>0</v>
      </c>
      <c r="O21" s="230" t="s">
        <v>30</v>
      </c>
      <c r="P21" s="230"/>
      <c r="Q21" s="375" t="s">
        <v>31</v>
      </c>
      <c r="R21" s="375" t="s">
        <v>31</v>
      </c>
      <c r="S21" s="219"/>
    </row>
    <row r="22" spans="1:19" s="19" customFormat="1" ht="25.5" customHeight="1">
      <c r="A22" s="60" t="str">
        <f>Parameters!R19</f>
        <v>C21</v>
      </c>
      <c r="B22" s="204"/>
      <c r="C22" s="237" t="s">
        <v>32</v>
      </c>
      <c r="D22" s="237"/>
      <c r="E22" s="366" t="s">
        <v>624</v>
      </c>
      <c r="F22" s="366"/>
      <c r="G22" s="238">
        <v>0</v>
      </c>
      <c r="H22" s="238">
        <v>0</v>
      </c>
      <c r="I22" s="238">
        <v>0</v>
      </c>
      <c r="J22" s="238">
        <v>0</v>
      </c>
      <c r="K22" s="238">
        <v>0</v>
      </c>
      <c r="L22" s="238">
        <v>0</v>
      </c>
      <c r="M22" s="238">
        <v>0</v>
      </c>
      <c r="N22" s="239">
        <v>0</v>
      </c>
      <c r="O22" s="230" t="s">
        <v>32</v>
      </c>
      <c r="P22" s="230"/>
      <c r="Q22" s="375" t="s">
        <v>33</v>
      </c>
      <c r="R22" s="375" t="s">
        <v>33</v>
      </c>
      <c r="S22" s="219"/>
    </row>
    <row r="23" spans="1:19" s="19" customFormat="1" ht="25.5" customHeight="1">
      <c r="A23" s="60" t="str">
        <f>Parameters!R20</f>
        <v>C22_C23</v>
      </c>
      <c r="B23" s="204"/>
      <c r="C23" s="237" t="s">
        <v>61</v>
      </c>
      <c r="D23" s="237"/>
      <c r="E23" s="366" t="s">
        <v>625</v>
      </c>
      <c r="F23" s="366"/>
      <c r="G23" s="238">
        <v>0</v>
      </c>
      <c r="H23" s="238">
        <v>0</v>
      </c>
      <c r="I23" s="238">
        <v>0</v>
      </c>
      <c r="J23" s="238">
        <v>0</v>
      </c>
      <c r="K23" s="238">
        <v>0</v>
      </c>
      <c r="L23" s="238">
        <v>0</v>
      </c>
      <c r="M23" s="238">
        <v>0</v>
      </c>
      <c r="N23" s="239">
        <v>0</v>
      </c>
      <c r="O23" s="230" t="s">
        <v>61</v>
      </c>
      <c r="P23" s="230"/>
      <c r="Q23" s="375" t="s">
        <v>60</v>
      </c>
      <c r="R23" s="375" t="s">
        <v>60</v>
      </c>
      <c r="S23" s="219"/>
    </row>
    <row r="24" spans="1:19" s="20" customFormat="1" ht="15" customHeight="1">
      <c r="A24" s="58" t="str">
        <f>Parameters!R21</f>
        <v>C22</v>
      </c>
      <c r="B24" s="202"/>
      <c r="C24" s="235" t="s">
        <v>34</v>
      </c>
      <c r="D24" s="241"/>
      <c r="E24" s="365" t="s">
        <v>626</v>
      </c>
      <c r="F24" s="365"/>
      <c r="G24" s="184">
        <v>0</v>
      </c>
      <c r="H24" s="184">
        <v>0</v>
      </c>
      <c r="I24" s="184">
        <v>0</v>
      </c>
      <c r="J24" s="184">
        <v>0</v>
      </c>
      <c r="K24" s="184">
        <v>0</v>
      </c>
      <c r="L24" s="184">
        <v>0</v>
      </c>
      <c r="M24" s="184">
        <v>0</v>
      </c>
      <c r="N24" s="194">
        <v>0</v>
      </c>
      <c r="O24" s="228" t="s">
        <v>34</v>
      </c>
      <c r="P24" s="231"/>
      <c r="Q24" s="373" t="s">
        <v>48</v>
      </c>
      <c r="R24" s="373" t="s">
        <v>48</v>
      </c>
      <c r="S24" s="220"/>
    </row>
    <row r="25" spans="1:19" s="20" customFormat="1" ht="15" customHeight="1">
      <c r="A25" s="58" t="str">
        <f>Parameters!R22</f>
        <v>C23</v>
      </c>
      <c r="B25" s="202"/>
      <c r="C25" s="235" t="s">
        <v>35</v>
      </c>
      <c r="D25" s="241"/>
      <c r="E25" s="365" t="s">
        <v>627</v>
      </c>
      <c r="F25" s="365"/>
      <c r="G25" s="184">
        <v>0</v>
      </c>
      <c r="H25" s="184">
        <v>0</v>
      </c>
      <c r="I25" s="184">
        <v>0</v>
      </c>
      <c r="J25" s="184">
        <v>0</v>
      </c>
      <c r="K25" s="184">
        <v>0</v>
      </c>
      <c r="L25" s="184">
        <v>0</v>
      </c>
      <c r="M25" s="184">
        <v>0</v>
      </c>
      <c r="N25" s="194">
        <v>0</v>
      </c>
      <c r="O25" s="228" t="s">
        <v>35</v>
      </c>
      <c r="P25" s="231"/>
      <c r="Q25" s="373" t="s">
        <v>49</v>
      </c>
      <c r="R25" s="373" t="s">
        <v>49</v>
      </c>
      <c r="S25" s="220"/>
    </row>
    <row r="26" spans="1:19" s="20" customFormat="1" ht="26.25" customHeight="1">
      <c r="A26" s="60" t="str">
        <f>Parameters!R23</f>
        <v>C24_C25</v>
      </c>
      <c r="B26" s="204"/>
      <c r="C26" s="237" t="s">
        <v>63</v>
      </c>
      <c r="D26" s="237"/>
      <c r="E26" s="366" t="s">
        <v>628</v>
      </c>
      <c r="F26" s="366"/>
      <c r="G26" s="238">
        <v>4145.45454545455</v>
      </c>
      <c r="H26" s="238">
        <v>4145.45454545455</v>
      </c>
      <c r="I26" s="238">
        <v>4145.45454545455</v>
      </c>
      <c r="J26" s="238">
        <v>4145.45454545455</v>
      </c>
      <c r="K26" s="238">
        <v>4145.45454545455</v>
      </c>
      <c r="L26" s="238">
        <v>4145.45454545455</v>
      </c>
      <c r="M26" s="238">
        <v>4145.45454545455</v>
      </c>
      <c r="N26" s="239">
        <v>4145.45454545455</v>
      </c>
      <c r="O26" s="230" t="s">
        <v>63</v>
      </c>
      <c r="P26" s="230"/>
      <c r="Q26" s="375" t="s">
        <v>62</v>
      </c>
      <c r="R26" s="375" t="s">
        <v>62</v>
      </c>
      <c r="S26" s="220"/>
    </row>
    <row r="27" spans="1:19" s="20" customFormat="1" ht="15" customHeight="1">
      <c r="A27" s="58" t="str">
        <f>Parameters!R24</f>
        <v>C24</v>
      </c>
      <c r="B27" s="202"/>
      <c r="C27" s="235" t="s">
        <v>36</v>
      </c>
      <c r="D27" s="241"/>
      <c r="E27" s="365" t="s">
        <v>629</v>
      </c>
      <c r="F27" s="365"/>
      <c r="G27" s="184">
        <v>4145.45454545455</v>
      </c>
      <c r="H27" s="184">
        <v>4145.45454545455</v>
      </c>
      <c r="I27" s="184">
        <v>4145.45454545455</v>
      </c>
      <c r="J27" s="184">
        <v>4145.45454545455</v>
      </c>
      <c r="K27" s="184">
        <v>4145.45454545455</v>
      </c>
      <c r="L27" s="184">
        <v>4145.45454545455</v>
      </c>
      <c r="M27" s="184">
        <v>4145.45454545455</v>
      </c>
      <c r="N27" s="194">
        <v>4145.45454545455</v>
      </c>
      <c r="O27" s="228" t="s">
        <v>36</v>
      </c>
      <c r="P27" s="231"/>
      <c r="Q27" s="373" t="s">
        <v>102</v>
      </c>
      <c r="R27" s="373" t="s">
        <v>102</v>
      </c>
      <c r="S27" s="220"/>
    </row>
    <row r="28" spans="1:19" s="19" customFormat="1" ht="15" customHeight="1">
      <c r="A28" s="58" t="str">
        <f>Parameters!R25</f>
        <v>C25</v>
      </c>
      <c r="B28" s="202"/>
      <c r="C28" s="235" t="s">
        <v>37</v>
      </c>
      <c r="D28" s="235"/>
      <c r="E28" s="365" t="s">
        <v>630</v>
      </c>
      <c r="F28" s="365"/>
      <c r="G28" s="184">
        <v>0</v>
      </c>
      <c r="H28" s="184">
        <v>0</v>
      </c>
      <c r="I28" s="184">
        <v>0</v>
      </c>
      <c r="J28" s="184">
        <v>0</v>
      </c>
      <c r="K28" s="184">
        <v>0</v>
      </c>
      <c r="L28" s="184">
        <v>0</v>
      </c>
      <c r="M28" s="184">
        <v>0</v>
      </c>
      <c r="N28" s="194">
        <v>0</v>
      </c>
      <c r="O28" s="228" t="s">
        <v>37</v>
      </c>
      <c r="P28" s="228"/>
      <c r="Q28" s="373" t="s">
        <v>103</v>
      </c>
      <c r="R28" s="373" t="s">
        <v>103</v>
      </c>
      <c r="S28" s="219"/>
    </row>
    <row r="29" spans="1:19" s="19" customFormat="1" ht="15" customHeight="1">
      <c r="A29" s="60" t="str">
        <f>Parameters!R26</f>
        <v>C26</v>
      </c>
      <c r="B29" s="204"/>
      <c r="C29" s="237" t="s">
        <v>39</v>
      </c>
      <c r="D29" s="237"/>
      <c r="E29" s="366" t="s">
        <v>631</v>
      </c>
      <c r="F29" s="366"/>
      <c r="G29" s="238">
        <v>0</v>
      </c>
      <c r="H29" s="238">
        <v>0</v>
      </c>
      <c r="I29" s="238">
        <v>0</v>
      </c>
      <c r="J29" s="238">
        <v>0</v>
      </c>
      <c r="K29" s="238">
        <v>0</v>
      </c>
      <c r="L29" s="238">
        <v>0</v>
      </c>
      <c r="M29" s="238">
        <v>0</v>
      </c>
      <c r="N29" s="239">
        <v>0</v>
      </c>
      <c r="O29" s="230" t="s">
        <v>39</v>
      </c>
      <c r="P29" s="230"/>
      <c r="Q29" s="375" t="s">
        <v>38</v>
      </c>
      <c r="R29" s="375" t="s">
        <v>38</v>
      </c>
      <c r="S29" s="219"/>
    </row>
    <row r="30" spans="1:19" s="20" customFormat="1" ht="15" customHeight="1">
      <c r="A30" s="60" t="str">
        <f>Parameters!R27</f>
        <v>C27</v>
      </c>
      <c r="B30" s="204"/>
      <c r="C30" s="237" t="s">
        <v>41</v>
      </c>
      <c r="D30" s="237"/>
      <c r="E30" s="366" t="s">
        <v>632</v>
      </c>
      <c r="F30" s="366"/>
      <c r="G30" s="238">
        <v>4787.508480944</v>
      </c>
      <c r="H30" s="238">
        <v>5576.249351316001</v>
      </c>
      <c r="I30" s="238">
        <v>5203.852844314</v>
      </c>
      <c r="J30" s="238">
        <v>5812.540267429999</v>
      </c>
      <c r="K30" s="238">
        <v>6296.069302069999</v>
      </c>
      <c r="L30" s="238">
        <v>7231.90439604</v>
      </c>
      <c r="M30" s="238">
        <v>8106.791108104</v>
      </c>
      <c r="N30" s="239">
        <v>12146.750005948</v>
      </c>
      <c r="O30" s="230" t="s">
        <v>41</v>
      </c>
      <c r="P30" s="230"/>
      <c r="Q30" s="375" t="s">
        <v>40</v>
      </c>
      <c r="R30" s="375" t="s">
        <v>40</v>
      </c>
      <c r="S30" s="220"/>
    </row>
    <row r="31" spans="1:19" s="20" customFormat="1" ht="15" customHeight="1">
      <c r="A31" s="60" t="str">
        <f>Parameters!R28</f>
        <v>C28</v>
      </c>
      <c r="B31" s="204"/>
      <c r="C31" s="237" t="s">
        <v>42</v>
      </c>
      <c r="D31" s="237"/>
      <c r="E31" s="366" t="s">
        <v>633</v>
      </c>
      <c r="F31" s="366"/>
      <c r="G31" s="238">
        <v>0</v>
      </c>
      <c r="H31" s="238">
        <v>0</v>
      </c>
      <c r="I31" s="238">
        <v>0</v>
      </c>
      <c r="J31" s="238">
        <v>0</v>
      </c>
      <c r="K31" s="238">
        <v>0</v>
      </c>
      <c r="L31" s="238">
        <v>0</v>
      </c>
      <c r="M31" s="238">
        <v>0</v>
      </c>
      <c r="N31" s="239">
        <v>0</v>
      </c>
      <c r="O31" s="230" t="s">
        <v>42</v>
      </c>
      <c r="P31" s="230"/>
      <c r="Q31" s="375" t="s">
        <v>104</v>
      </c>
      <c r="R31" s="375" t="s">
        <v>104</v>
      </c>
      <c r="S31" s="220"/>
    </row>
    <row r="32" spans="1:19" s="20" customFormat="1" ht="27" customHeight="1">
      <c r="A32" s="60" t="str">
        <f>Parameters!R29</f>
        <v>C29_C30</v>
      </c>
      <c r="B32" s="204"/>
      <c r="C32" s="237" t="s">
        <v>65</v>
      </c>
      <c r="D32" s="237"/>
      <c r="E32" s="366" t="s">
        <v>634</v>
      </c>
      <c r="F32" s="366"/>
      <c r="G32" s="238">
        <v>0</v>
      </c>
      <c r="H32" s="238">
        <v>0</v>
      </c>
      <c r="I32" s="238">
        <v>0</v>
      </c>
      <c r="J32" s="238">
        <v>0</v>
      </c>
      <c r="K32" s="238">
        <v>0</v>
      </c>
      <c r="L32" s="238">
        <v>0</v>
      </c>
      <c r="M32" s="238">
        <v>0</v>
      </c>
      <c r="N32" s="239">
        <v>0</v>
      </c>
      <c r="O32" s="230" t="s">
        <v>65</v>
      </c>
      <c r="P32" s="230"/>
      <c r="Q32" s="375" t="s">
        <v>64</v>
      </c>
      <c r="R32" s="375" t="s">
        <v>64</v>
      </c>
      <c r="S32" s="220"/>
    </row>
    <row r="33" spans="1:19" s="20" customFormat="1" ht="15" customHeight="1">
      <c r="A33" s="58" t="str">
        <f>Parameters!R30</f>
        <v>C29</v>
      </c>
      <c r="B33" s="202"/>
      <c r="C33" s="235" t="s">
        <v>216</v>
      </c>
      <c r="D33" s="235"/>
      <c r="E33" s="365" t="s">
        <v>635</v>
      </c>
      <c r="F33" s="365"/>
      <c r="G33" s="184">
        <v>0</v>
      </c>
      <c r="H33" s="184">
        <v>0</v>
      </c>
      <c r="I33" s="184">
        <v>0</v>
      </c>
      <c r="J33" s="184">
        <v>0</v>
      </c>
      <c r="K33" s="184">
        <v>0</v>
      </c>
      <c r="L33" s="184">
        <v>0</v>
      </c>
      <c r="M33" s="184">
        <v>0</v>
      </c>
      <c r="N33" s="194">
        <v>0</v>
      </c>
      <c r="O33" s="228" t="s">
        <v>216</v>
      </c>
      <c r="P33" s="228"/>
      <c r="Q33" s="373" t="s">
        <v>105</v>
      </c>
      <c r="R33" s="373" t="s">
        <v>105</v>
      </c>
      <c r="S33" s="220"/>
    </row>
    <row r="34" spans="1:19" s="20" customFormat="1" ht="15" customHeight="1">
      <c r="A34" s="58" t="str">
        <f>Parameters!R31</f>
        <v>C30</v>
      </c>
      <c r="B34" s="202"/>
      <c r="C34" s="235" t="s">
        <v>217</v>
      </c>
      <c r="D34" s="235"/>
      <c r="E34" s="365" t="s">
        <v>636</v>
      </c>
      <c r="F34" s="365"/>
      <c r="G34" s="184">
        <v>0</v>
      </c>
      <c r="H34" s="184">
        <v>0</v>
      </c>
      <c r="I34" s="184">
        <v>0</v>
      </c>
      <c r="J34" s="184">
        <v>0</v>
      </c>
      <c r="K34" s="184">
        <v>0</v>
      </c>
      <c r="L34" s="184">
        <v>0</v>
      </c>
      <c r="M34" s="184">
        <v>0</v>
      </c>
      <c r="N34" s="194">
        <v>0</v>
      </c>
      <c r="O34" s="228" t="s">
        <v>217</v>
      </c>
      <c r="P34" s="228"/>
      <c r="Q34" s="373" t="s">
        <v>129</v>
      </c>
      <c r="R34" s="373" t="s">
        <v>129</v>
      </c>
      <c r="S34" s="220"/>
    </row>
    <row r="35" spans="1:19" s="20" customFormat="1" ht="25.5" customHeight="1">
      <c r="A35" s="60" t="str">
        <f>Parameters!R32</f>
        <v>C31-C33</v>
      </c>
      <c r="B35" s="204"/>
      <c r="C35" s="237" t="s">
        <v>67</v>
      </c>
      <c r="D35" s="237"/>
      <c r="E35" s="366" t="s">
        <v>637</v>
      </c>
      <c r="F35" s="366"/>
      <c r="G35" s="238">
        <v>0</v>
      </c>
      <c r="H35" s="238">
        <v>0</v>
      </c>
      <c r="I35" s="238">
        <v>0</v>
      </c>
      <c r="J35" s="238">
        <v>0</v>
      </c>
      <c r="K35" s="238">
        <v>0</v>
      </c>
      <c r="L35" s="238">
        <v>0</v>
      </c>
      <c r="M35" s="238">
        <v>0</v>
      </c>
      <c r="N35" s="239">
        <v>0</v>
      </c>
      <c r="O35" s="230" t="s">
        <v>67</v>
      </c>
      <c r="P35" s="230"/>
      <c r="Q35" s="375" t="s">
        <v>66</v>
      </c>
      <c r="R35" s="375" t="s">
        <v>66</v>
      </c>
      <c r="S35" s="220"/>
    </row>
    <row r="36" spans="1:19" s="20" customFormat="1" ht="15" customHeight="1">
      <c r="A36" s="58" t="str">
        <f>Parameters!R33</f>
        <v>C31_C32</v>
      </c>
      <c r="B36" s="202"/>
      <c r="C36" s="235" t="s">
        <v>218</v>
      </c>
      <c r="D36" s="235"/>
      <c r="E36" s="365" t="s">
        <v>638</v>
      </c>
      <c r="F36" s="365"/>
      <c r="G36" s="184">
        <v>0</v>
      </c>
      <c r="H36" s="184">
        <v>0</v>
      </c>
      <c r="I36" s="184">
        <v>0</v>
      </c>
      <c r="J36" s="184">
        <v>0</v>
      </c>
      <c r="K36" s="184">
        <v>0</v>
      </c>
      <c r="L36" s="184">
        <v>0</v>
      </c>
      <c r="M36" s="184">
        <v>0</v>
      </c>
      <c r="N36" s="194">
        <v>0</v>
      </c>
      <c r="O36" s="228" t="s">
        <v>218</v>
      </c>
      <c r="P36" s="228"/>
      <c r="Q36" s="373" t="s">
        <v>219</v>
      </c>
      <c r="R36" s="373" t="s">
        <v>219</v>
      </c>
      <c r="S36" s="220"/>
    </row>
    <row r="37" spans="1:19" s="19" customFormat="1" ht="15" customHeight="1">
      <c r="A37" s="58" t="str">
        <f>Parameters!R34</f>
        <v>C33</v>
      </c>
      <c r="B37" s="202"/>
      <c r="C37" s="235" t="s">
        <v>220</v>
      </c>
      <c r="D37" s="235"/>
      <c r="E37" s="365" t="s">
        <v>639</v>
      </c>
      <c r="F37" s="365"/>
      <c r="G37" s="184">
        <v>0</v>
      </c>
      <c r="H37" s="184">
        <v>0</v>
      </c>
      <c r="I37" s="184">
        <v>0</v>
      </c>
      <c r="J37" s="184">
        <v>0</v>
      </c>
      <c r="K37" s="184">
        <v>0</v>
      </c>
      <c r="L37" s="184">
        <v>0</v>
      </c>
      <c r="M37" s="184">
        <v>0</v>
      </c>
      <c r="N37" s="194">
        <v>0</v>
      </c>
      <c r="O37" s="228" t="s">
        <v>220</v>
      </c>
      <c r="P37" s="228"/>
      <c r="Q37" s="373" t="s">
        <v>221</v>
      </c>
      <c r="R37" s="373" t="s">
        <v>221</v>
      </c>
      <c r="S37" s="219"/>
    </row>
    <row r="38" spans="1:19" s="18" customFormat="1" ht="33" customHeight="1">
      <c r="A38" s="59" t="str">
        <f>Parameters!R35</f>
        <v>D</v>
      </c>
      <c r="B38" s="203"/>
      <c r="C38" s="236" t="s">
        <v>47</v>
      </c>
      <c r="D38" s="236"/>
      <c r="E38" s="362" t="s">
        <v>640</v>
      </c>
      <c r="F38" s="362"/>
      <c r="G38" s="185">
        <v>23937.542404720003</v>
      </c>
      <c r="H38" s="185">
        <v>27881.246756580003</v>
      </c>
      <c r="I38" s="185">
        <v>26019.264221570003</v>
      </c>
      <c r="J38" s="185">
        <v>29062.701337149996</v>
      </c>
      <c r="K38" s="185">
        <v>31480.346510349995</v>
      </c>
      <c r="L38" s="185">
        <v>36159.5219802</v>
      </c>
      <c r="M38" s="185">
        <v>40533.95554052</v>
      </c>
      <c r="N38" s="193">
        <v>60733.750029740004</v>
      </c>
      <c r="O38" s="229" t="s">
        <v>47</v>
      </c>
      <c r="P38" s="229"/>
      <c r="Q38" s="372" t="s">
        <v>222</v>
      </c>
      <c r="R38" s="372" t="s">
        <v>222</v>
      </c>
      <c r="S38" s="218"/>
    </row>
    <row r="39" spans="1:19" s="18" customFormat="1" ht="33" customHeight="1">
      <c r="A39" s="59" t="str">
        <f>Parameters!R36</f>
        <v>E</v>
      </c>
      <c r="B39" s="203"/>
      <c r="C39" s="236" t="s">
        <v>55</v>
      </c>
      <c r="D39" s="236"/>
      <c r="E39" s="362" t="s">
        <v>641</v>
      </c>
      <c r="F39" s="362"/>
      <c r="G39" s="185">
        <v>0</v>
      </c>
      <c r="H39" s="185">
        <v>0</v>
      </c>
      <c r="I39" s="185">
        <v>0</v>
      </c>
      <c r="J39" s="185">
        <v>0</v>
      </c>
      <c r="K39" s="185">
        <v>0</v>
      </c>
      <c r="L39" s="185">
        <v>0</v>
      </c>
      <c r="M39" s="185">
        <v>0</v>
      </c>
      <c r="N39" s="193">
        <v>0</v>
      </c>
      <c r="O39" s="229" t="s">
        <v>55</v>
      </c>
      <c r="P39" s="229"/>
      <c r="Q39" s="372" t="s">
        <v>54</v>
      </c>
      <c r="R39" s="372" t="s">
        <v>54</v>
      </c>
      <c r="S39" s="218"/>
    </row>
    <row r="40" spans="1:19" s="19" customFormat="1" ht="15" customHeight="1">
      <c r="A40" s="58" t="str">
        <f>Parameters!R37</f>
        <v>E36</v>
      </c>
      <c r="B40" s="202"/>
      <c r="C40" s="235" t="s">
        <v>223</v>
      </c>
      <c r="D40" s="235"/>
      <c r="E40" s="365" t="s">
        <v>642</v>
      </c>
      <c r="F40" s="365"/>
      <c r="G40" s="184">
        <v>0</v>
      </c>
      <c r="H40" s="184">
        <v>0</v>
      </c>
      <c r="I40" s="184">
        <v>0</v>
      </c>
      <c r="J40" s="184">
        <v>0</v>
      </c>
      <c r="K40" s="184">
        <v>0</v>
      </c>
      <c r="L40" s="184">
        <v>0</v>
      </c>
      <c r="M40" s="184">
        <v>0</v>
      </c>
      <c r="N40" s="194">
        <v>0</v>
      </c>
      <c r="O40" s="228" t="s">
        <v>223</v>
      </c>
      <c r="P40" s="228"/>
      <c r="Q40" s="373" t="s">
        <v>224</v>
      </c>
      <c r="R40" s="373" t="s">
        <v>224</v>
      </c>
      <c r="S40" s="219"/>
    </row>
    <row r="41" spans="1:19" s="19" customFormat="1" ht="37.5" customHeight="1">
      <c r="A41" s="58" t="str">
        <f>Parameters!R38</f>
        <v>E37-E39</v>
      </c>
      <c r="B41" s="202"/>
      <c r="C41" s="235" t="s">
        <v>225</v>
      </c>
      <c r="D41" s="235"/>
      <c r="E41" s="365" t="s">
        <v>643</v>
      </c>
      <c r="F41" s="365"/>
      <c r="G41" s="184">
        <v>0</v>
      </c>
      <c r="H41" s="184">
        <v>0</v>
      </c>
      <c r="I41" s="184">
        <v>0</v>
      </c>
      <c r="J41" s="184">
        <v>0</v>
      </c>
      <c r="K41" s="184">
        <v>0</v>
      </c>
      <c r="L41" s="184">
        <v>0</v>
      </c>
      <c r="M41" s="184">
        <v>0</v>
      </c>
      <c r="N41" s="194">
        <v>0</v>
      </c>
      <c r="O41" s="228" t="s">
        <v>225</v>
      </c>
      <c r="P41" s="228"/>
      <c r="Q41" s="373" t="s">
        <v>226</v>
      </c>
      <c r="R41" s="373" t="s">
        <v>226</v>
      </c>
      <c r="S41" s="219"/>
    </row>
    <row r="42" spans="1:19" s="18" customFormat="1" ht="20.25" customHeight="1">
      <c r="A42" s="61" t="str">
        <f>Parameters!R39</f>
        <v>F</v>
      </c>
      <c r="B42" s="203"/>
      <c r="C42" s="236" t="s">
        <v>130</v>
      </c>
      <c r="D42" s="236"/>
      <c r="E42" s="362" t="s">
        <v>644</v>
      </c>
      <c r="F42" s="362"/>
      <c r="G42" s="185">
        <v>0</v>
      </c>
      <c r="H42" s="185">
        <v>0</v>
      </c>
      <c r="I42" s="185">
        <v>0</v>
      </c>
      <c r="J42" s="185">
        <v>0</v>
      </c>
      <c r="K42" s="185">
        <v>0</v>
      </c>
      <c r="L42" s="185">
        <v>0</v>
      </c>
      <c r="M42" s="185">
        <v>0</v>
      </c>
      <c r="N42" s="193">
        <v>0</v>
      </c>
      <c r="O42" s="229" t="s">
        <v>130</v>
      </c>
      <c r="P42" s="229"/>
      <c r="Q42" s="372" t="s">
        <v>131</v>
      </c>
      <c r="R42" s="372" t="s">
        <v>131</v>
      </c>
      <c r="S42" s="218"/>
    </row>
    <row r="43" spans="1:19" s="18" customFormat="1" ht="33.75" customHeight="1">
      <c r="A43" s="59" t="str">
        <f>Parameters!R40</f>
        <v>G</v>
      </c>
      <c r="B43" s="203"/>
      <c r="C43" s="236" t="s">
        <v>57</v>
      </c>
      <c r="D43" s="236"/>
      <c r="E43" s="362" t="s">
        <v>645</v>
      </c>
      <c r="F43" s="362"/>
      <c r="G43" s="185">
        <v>0</v>
      </c>
      <c r="H43" s="185">
        <v>0</v>
      </c>
      <c r="I43" s="185">
        <v>0</v>
      </c>
      <c r="J43" s="185">
        <v>0</v>
      </c>
      <c r="K43" s="185">
        <v>0</v>
      </c>
      <c r="L43" s="185">
        <v>0</v>
      </c>
      <c r="M43" s="185">
        <v>0</v>
      </c>
      <c r="N43" s="193">
        <v>0</v>
      </c>
      <c r="O43" s="229" t="s">
        <v>57</v>
      </c>
      <c r="P43" s="229"/>
      <c r="Q43" s="372" t="s">
        <v>56</v>
      </c>
      <c r="R43" s="372" t="s">
        <v>56</v>
      </c>
      <c r="S43" s="218"/>
    </row>
    <row r="44" spans="1:19" s="18" customFormat="1" ht="24.75" customHeight="1">
      <c r="A44" s="58" t="str">
        <f>Parameters!R41</f>
        <v>G45</v>
      </c>
      <c r="B44" s="202"/>
      <c r="C44" s="235" t="s">
        <v>227</v>
      </c>
      <c r="D44" s="235"/>
      <c r="E44" s="365" t="s">
        <v>646</v>
      </c>
      <c r="F44" s="365"/>
      <c r="G44" s="184">
        <v>0</v>
      </c>
      <c r="H44" s="184">
        <v>0</v>
      </c>
      <c r="I44" s="184">
        <v>0</v>
      </c>
      <c r="J44" s="184">
        <v>0</v>
      </c>
      <c r="K44" s="184">
        <v>0</v>
      </c>
      <c r="L44" s="184">
        <v>0</v>
      </c>
      <c r="M44" s="184">
        <v>0</v>
      </c>
      <c r="N44" s="194">
        <v>0</v>
      </c>
      <c r="O44" s="228" t="s">
        <v>227</v>
      </c>
      <c r="P44" s="228"/>
      <c r="Q44" s="373" t="s">
        <v>228</v>
      </c>
      <c r="R44" s="373" t="s">
        <v>228</v>
      </c>
      <c r="S44" s="218"/>
    </row>
    <row r="45" spans="1:19" s="19" customFormat="1" ht="15" customHeight="1">
      <c r="A45" s="58" t="str">
        <f>Parameters!R42</f>
        <v>G46</v>
      </c>
      <c r="B45" s="202"/>
      <c r="C45" s="235" t="s">
        <v>229</v>
      </c>
      <c r="D45" s="235"/>
      <c r="E45" s="365" t="s">
        <v>647</v>
      </c>
      <c r="F45" s="365"/>
      <c r="G45" s="184">
        <v>0</v>
      </c>
      <c r="H45" s="184">
        <v>0</v>
      </c>
      <c r="I45" s="184">
        <v>0</v>
      </c>
      <c r="J45" s="184">
        <v>0</v>
      </c>
      <c r="K45" s="184">
        <v>0</v>
      </c>
      <c r="L45" s="184">
        <v>0</v>
      </c>
      <c r="M45" s="184">
        <v>0</v>
      </c>
      <c r="N45" s="194">
        <v>0</v>
      </c>
      <c r="O45" s="228" t="s">
        <v>229</v>
      </c>
      <c r="P45" s="228"/>
      <c r="Q45" s="373" t="s">
        <v>230</v>
      </c>
      <c r="R45" s="373" t="s">
        <v>230</v>
      </c>
      <c r="S45" s="219"/>
    </row>
    <row r="46" spans="1:19" s="19" customFormat="1" ht="15" customHeight="1">
      <c r="A46" s="58" t="str">
        <f>Parameters!R43</f>
        <v>G47</v>
      </c>
      <c r="B46" s="202"/>
      <c r="C46" s="235" t="s">
        <v>231</v>
      </c>
      <c r="D46" s="235"/>
      <c r="E46" s="365" t="s">
        <v>583</v>
      </c>
      <c r="F46" s="365"/>
      <c r="G46" s="184">
        <v>0</v>
      </c>
      <c r="H46" s="184">
        <v>0</v>
      </c>
      <c r="I46" s="184">
        <v>0</v>
      </c>
      <c r="J46" s="184">
        <v>0</v>
      </c>
      <c r="K46" s="184">
        <v>0</v>
      </c>
      <c r="L46" s="184">
        <v>0</v>
      </c>
      <c r="M46" s="184">
        <v>0</v>
      </c>
      <c r="N46" s="194">
        <v>0</v>
      </c>
      <c r="O46" s="228" t="s">
        <v>231</v>
      </c>
      <c r="P46" s="228"/>
      <c r="Q46" s="373" t="s">
        <v>232</v>
      </c>
      <c r="R46" s="373" t="s">
        <v>232</v>
      </c>
      <c r="S46" s="219"/>
    </row>
    <row r="47" spans="1:19" s="19" customFormat="1" ht="20.25" customHeight="1">
      <c r="A47" s="59" t="str">
        <f>Parameters!R44</f>
        <v>H</v>
      </c>
      <c r="B47" s="203"/>
      <c r="C47" s="236" t="s">
        <v>76</v>
      </c>
      <c r="D47" s="236"/>
      <c r="E47" s="362" t="s">
        <v>648</v>
      </c>
      <c r="F47" s="362"/>
      <c r="G47" s="185">
        <v>0</v>
      </c>
      <c r="H47" s="185">
        <v>0</v>
      </c>
      <c r="I47" s="185">
        <v>0</v>
      </c>
      <c r="J47" s="185">
        <v>0</v>
      </c>
      <c r="K47" s="185">
        <v>0</v>
      </c>
      <c r="L47" s="185">
        <v>0</v>
      </c>
      <c r="M47" s="185">
        <v>0</v>
      </c>
      <c r="N47" s="193">
        <v>0</v>
      </c>
      <c r="O47" s="229" t="s">
        <v>76</v>
      </c>
      <c r="P47" s="229"/>
      <c r="Q47" s="372" t="s">
        <v>75</v>
      </c>
      <c r="R47" s="372" t="s">
        <v>75</v>
      </c>
      <c r="S47" s="219"/>
    </row>
    <row r="48" spans="1:19" s="18" customFormat="1" ht="15" customHeight="1">
      <c r="A48" s="58" t="str">
        <f>Parameters!R45</f>
        <v>H49</v>
      </c>
      <c r="B48" s="202"/>
      <c r="C48" s="235" t="s">
        <v>233</v>
      </c>
      <c r="D48" s="235"/>
      <c r="E48" s="365" t="s">
        <v>649</v>
      </c>
      <c r="F48" s="365"/>
      <c r="G48" s="184">
        <v>0</v>
      </c>
      <c r="H48" s="184">
        <v>0</v>
      </c>
      <c r="I48" s="184">
        <v>0</v>
      </c>
      <c r="J48" s="184">
        <v>0</v>
      </c>
      <c r="K48" s="184">
        <v>0</v>
      </c>
      <c r="L48" s="184">
        <v>0</v>
      </c>
      <c r="M48" s="184">
        <v>0</v>
      </c>
      <c r="N48" s="194">
        <v>0</v>
      </c>
      <c r="O48" s="228" t="s">
        <v>233</v>
      </c>
      <c r="P48" s="228"/>
      <c r="Q48" s="373" t="s">
        <v>234</v>
      </c>
      <c r="R48" s="373" t="s">
        <v>234</v>
      </c>
      <c r="S48" s="218"/>
    </row>
    <row r="49" spans="1:19" s="18" customFormat="1" ht="15" customHeight="1">
      <c r="A49" s="58" t="str">
        <f>Parameters!R46</f>
        <v>H50</v>
      </c>
      <c r="B49" s="202"/>
      <c r="C49" s="235" t="s">
        <v>235</v>
      </c>
      <c r="D49" s="235"/>
      <c r="E49" s="365" t="s">
        <v>650</v>
      </c>
      <c r="F49" s="365"/>
      <c r="G49" s="184">
        <v>0</v>
      </c>
      <c r="H49" s="184">
        <v>0</v>
      </c>
      <c r="I49" s="184">
        <v>0</v>
      </c>
      <c r="J49" s="184">
        <v>0</v>
      </c>
      <c r="K49" s="184">
        <v>0</v>
      </c>
      <c r="L49" s="184">
        <v>0</v>
      </c>
      <c r="M49" s="184">
        <v>0</v>
      </c>
      <c r="N49" s="194">
        <v>0</v>
      </c>
      <c r="O49" s="228" t="s">
        <v>235</v>
      </c>
      <c r="P49" s="228"/>
      <c r="Q49" s="373" t="s">
        <v>133</v>
      </c>
      <c r="R49" s="373" t="s">
        <v>133</v>
      </c>
      <c r="S49" s="218"/>
    </row>
    <row r="50" spans="1:19" s="19" customFormat="1" ht="15" customHeight="1">
      <c r="A50" s="58" t="str">
        <f>Parameters!R47</f>
        <v>H51</v>
      </c>
      <c r="B50" s="202"/>
      <c r="C50" s="235" t="s">
        <v>236</v>
      </c>
      <c r="D50" s="235"/>
      <c r="E50" s="365" t="s">
        <v>651</v>
      </c>
      <c r="F50" s="365"/>
      <c r="G50" s="184">
        <v>0</v>
      </c>
      <c r="H50" s="184">
        <v>0</v>
      </c>
      <c r="I50" s="184">
        <v>0</v>
      </c>
      <c r="J50" s="184">
        <v>0</v>
      </c>
      <c r="K50" s="184">
        <v>0</v>
      </c>
      <c r="L50" s="184">
        <v>0</v>
      </c>
      <c r="M50" s="184">
        <v>0</v>
      </c>
      <c r="N50" s="194">
        <v>0</v>
      </c>
      <c r="O50" s="228" t="s">
        <v>236</v>
      </c>
      <c r="P50" s="228"/>
      <c r="Q50" s="373" t="s">
        <v>134</v>
      </c>
      <c r="R50" s="373" t="s">
        <v>134</v>
      </c>
      <c r="S50" s="219"/>
    </row>
    <row r="51" spans="1:19" s="19" customFormat="1" ht="15" customHeight="1">
      <c r="A51" s="58" t="str">
        <f>Parameters!R48</f>
        <v>H52</v>
      </c>
      <c r="B51" s="202"/>
      <c r="C51" s="235" t="s">
        <v>237</v>
      </c>
      <c r="D51" s="235"/>
      <c r="E51" s="365" t="s">
        <v>652</v>
      </c>
      <c r="F51" s="365"/>
      <c r="G51" s="184">
        <v>0</v>
      </c>
      <c r="H51" s="184">
        <v>0</v>
      </c>
      <c r="I51" s="184">
        <v>0</v>
      </c>
      <c r="J51" s="184">
        <v>0</v>
      </c>
      <c r="K51" s="184">
        <v>0</v>
      </c>
      <c r="L51" s="184">
        <v>0</v>
      </c>
      <c r="M51" s="184">
        <v>0</v>
      </c>
      <c r="N51" s="194">
        <v>0</v>
      </c>
      <c r="O51" s="228" t="s">
        <v>237</v>
      </c>
      <c r="P51" s="228"/>
      <c r="Q51" s="373" t="s">
        <v>238</v>
      </c>
      <c r="R51" s="373" t="s">
        <v>238</v>
      </c>
      <c r="S51" s="219"/>
    </row>
    <row r="52" spans="1:19" s="19" customFormat="1" ht="15" customHeight="1">
      <c r="A52" s="58" t="str">
        <f>Parameters!R49</f>
        <v>H53</v>
      </c>
      <c r="B52" s="202"/>
      <c r="C52" s="235" t="s">
        <v>239</v>
      </c>
      <c r="D52" s="235"/>
      <c r="E52" s="365" t="s">
        <v>653</v>
      </c>
      <c r="F52" s="365"/>
      <c r="G52" s="184">
        <v>0</v>
      </c>
      <c r="H52" s="184">
        <v>0</v>
      </c>
      <c r="I52" s="184">
        <v>0</v>
      </c>
      <c r="J52" s="184">
        <v>0</v>
      </c>
      <c r="K52" s="184">
        <v>0</v>
      </c>
      <c r="L52" s="184">
        <v>0</v>
      </c>
      <c r="M52" s="184">
        <v>0</v>
      </c>
      <c r="N52" s="194">
        <v>0</v>
      </c>
      <c r="O52" s="228" t="s">
        <v>239</v>
      </c>
      <c r="P52" s="228"/>
      <c r="Q52" s="373" t="s">
        <v>240</v>
      </c>
      <c r="R52" s="373" t="s">
        <v>240</v>
      </c>
      <c r="S52" s="219"/>
    </row>
    <row r="53" spans="1:19" s="18" customFormat="1" ht="34.5" customHeight="1">
      <c r="A53" s="59" t="str">
        <f>Parameters!R50</f>
        <v>I</v>
      </c>
      <c r="B53" s="203"/>
      <c r="C53" s="236" t="s">
        <v>132</v>
      </c>
      <c r="D53" s="236"/>
      <c r="E53" s="362" t="s">
        <v>654</v>
      </c>
      <c r="F53" s="362"/>
      <c r="G53" s="185">
        <v>0</v>
      </c>
      <c r="H53" s="185">
        <v>0</v>
      </c>
      <c r="I53" s="185">
        <v>0</v>
      </c>
      <c r="J53" s="185">
        <v>0</v>
      </c>
      <c r="K53" s="185">
        <v>0</v>
      </c>
      <c r="L53" s="185">
        <v>0</v>
      </c>
      <c r="M53" s="185">
        <v>0</v>
      </c>
      <c r="N53" s="193">
        <v>0</v>
      </c>
      <c r="O53" s="229" t="s">
        <v>132</v>
      </c>
      <c r="P53" s="229"/>
      <c r="Q53" s="372" t="s">
        <v>241</v>
      </c>
      <c r="R53" s="372" t="s">
        <v>241</v>
      </c>
      <c r="S53" s="218"/>
    </row>
    <row r="54" spans="1:19" s="18" customFormat="1" ht="21" customHeight="1">
      <c r="A54" s="59" t="str">
        <f>Parameters!R51</f>
        <v>J</v>
      </c>
      <c r="B54" s="203"/>
      <c r="C54" s="236" t="s">
        <v>78</v>
      </c>
      <c r="D54" s="236"/>
      <c r="E54" s="362" t="s">
        <v>655</v>
      </c>
      <c r="F54" s="362"/>
      <c r="G54" s="185">
        <v>0</v>
      </c>
      <c r="H54" s="185">
        <v>0</v>
      </c>
      <c r="I54" s="185">
        <v>0</v>
      </c>
      <c r="J54" s="185">
        <v>0</v>
      </c>
      <c r="K54" s="185">
        <v>0</v>
      </c>
      <c r="L54" s="185">
        <v>0</v>
      </c>
      <c r="M54" s="185">
        <v>0</v>
      </c>
      <c r="N54" s="193">
        <v>0</v>
      </c>
      <c r="O54" s="229" t="s">
        <v>78</v>
      </c>
      <c r="P54" s="229"/>
      <c r="Q54" s="372" t="s">
        <v>77</v>
      </c>
      <c r="R54" s="372" t="s">
        <v>77</v>
      </c>
      <c r="S54" s="218"/>
    </row>
    <row r="55" spans="1:19" s="18" customFormat="1" ht="37.5" customHeight="1">
      <c r="A55" s="60" t="str">
        <f>Parameters!R52</f>
        <v>J58-J60</v>
      </c>
      <c r="B55" s="204"/>
      <c r="C55" s="237" t="s">
        <v>69</v>
      </c>
      <c r="D55" s="237"/>
      <c r="E55" s="366" t="s">
        <v>656</v>
      </c>
      <c r="F55" s="366"/>
      <c r="G55" s="238">
        <v>0</v>
      </c>
      <c r="H55" s="238">
        <v>0</v>
      </c>
      <c r="I55" s="238">
        <v>0</v>
      </c>
      <c r="J55" s="238">
        <v>0</v>
      </c>
      <c r="K55" s="238">
        <v>0</v>
      </c>
      <c r="L55" s="238">
        <v>0</v>
      </c>
      <c r="M55" s="238">
        <v>0</v>
      </c>
      <c r="N55" s="239">
        <v>0</v>
      </c>
      <c r="O55" s="230" t="s">
        <v>69</v>
      </c>
      <c r="P55" s="230"/>
      <c r="Q55" s="375" t="s">
        <v>68</v>
      </c>
      <c r="R55" s="375" t="s">
        <v>68</v>
      </c>
      <c r="S55" s="218"/>
    </row>
    <row r="56" spans="1:19" s="19" customFormat="1" ht="15" customHeight="1">
      <c r="A56" s="58" t="str">
        <f>Parameters!R53</f>
        <v>J58</v>
      </c>
      <c r="B56" s="202"/>
      <c r="C56" s="235" t="s">
        <v>242</v>
      </c>
      <c r="D56" s="235"/>
      <c r="E56" s="365" t="s">
        <v>584</v>
      </c>
      <c r="F56" s="365"/>
      <c r="G56" s="184">
        <v>0</v>
      </c>
      <c r="H56" s="184">
        <v>0</v>
      </c>
      <c r="I56" s="184">
        <v>0</v>
      </c>
      <c r="J56" s="184">
        <v>0</v>
      </c>
      <c r="K56" s="184">
        <v>0</v>
      </c>
      <c r="L56" s="184">
        <v>0</v>
      </c>
      <c r="M56" s="184">
        <v>0</v>
      </c>
      <c r="N56" s="194">
        <v>0</v>
      </c>
      <c r="O56" s="228" t="s">
        <v>242</v>
      </c>
      <c r="P56" s="228"/>
      <c r="Q56" s="373" t="s">
        <v>243</v>
      </c>
      <c r="R56" s="373" t="s">
        <v>243</v>
      </c>
      <c r="S56" s="219"/>
    </row>
    <row r="57" spans="1:19" s="19" customFormat="1" ht="37.5" customHeight="1">
      <c r="A57" s="58" t="str">
        <f>Parameters!R54</f>
        <v>J59_J60</v>
      </c>
      <c r="B57" s="202"/>
      <c r="C57" s="235" t="s">
        <v>244</v>
      </c>
      <c r="D57" s="235"/>
      <c r="E57" s="365" t="s">
        <v>657</v>
      </c>
      <c r="F57" s="365"/>
      <c r="G57" s="184">
        <v>0</v>
      </c>
      <c r="H57" s="184">
        <v>0</v>
      </c>
      <c r="I57" s="184">
        <v>0</v>
      </c>
      <c r="J57" s="184">
        <v>0</v>
      </c>
      <c r="K57" s="184">
        <v>0</v>
      </c>
      <c r="L57" s="184">
        <v>0</v>
      </c>
      <c r="M57" s="184">
        <v>0</v>
      </c>
      <c r="N57" s="194">
        <v>0</v>
      </c>
      <c r="O57" s="228" t="s">
        <v>244</v>
      </c>
      <c r="P57" s="228"/>
      <c r="Q57" s="373" t="s">
        <v>245</v>
      </c>
      <c r="R57" s="373" t="s">
        <v>245</v>
      </c>
      <c r="S57" s="219"/>
    </row>
    <row r="58" spans="1:19" s="19" customFormat="1" ht="15" customHeight="1">
      <c r="A58" s="60" t="str">
        <f>Parameters!R55</f>
        <v>J61</v>
      </c>
      <c r="B58" s="204"/>
      <c r="C58" s="237" t="s">
        <v>246</v>
      </c>
      <c r="D58" s="237"/>
      <c r="E58" s="366" t="s">
        <v>658</v>
      </c>
      <c r="F58" s="366"/>
      <c r="G58" s="238">
        <v>0</v>
      </c>
      <c r="H58" s="238">
        <v>0</v>
      </c>
      <c r="I58" s="238">
        <v>0</v>
      </c>
      <c r="J58" s="238">
        <v>0</v>
      </c>
      <c r="K58" s="238">
        <v>0</v>
      </c>
      <c r="L58" s="238">
        <v>0</v>
      </c>
      <c r="M58" s="238">
        <v>0</v>
      </c>
      <c r="N58" s="239">
        <v>0</v>
      </c>
      <c r="O58" s="230" t="s">
        <v>246</v>
      </c>
      <c r="P58" s="230"/>
      <c r="Q58" s="375" t="s">
        <v>247</v>
      </c>
      <c r="R58" s="375" t="s">
        <v>247</v>
      </c>
      <c r="S58" s="219"/>
    </row>
    <row r="59" spans="1:19" s="18" customFormat="1" ht="37.5" customHeight="1">
      <c r="A59" s="60" t="str">
        <f>Parameters!R56</f>
        <v>J62_J63</v>
      </c>
      <c r="B59" s="204"/>
      <c r="C59" s="237" t="s">
        <v>249</v>
      </c>
      <c r="D59" s="237"/>
      <c r="E59" s="366" t="s">
        <v>659</v>
      </c>
      <c r="F59" s="366"/>
      <c r="G59" s="238">
        <v>0</v>
      </c>
      <c r="H59" s="238">
        <v>0</v>
      </c>
      <c r="I59" s="238">
        <v>0</v>
      </c>
      <c r="J59" s="238">
        <v>0</v>
      </c>
      <c r="K59" s="238">
        <v>0</v>
      </c>
      <c r="L59" s="238">
        <v>0</v>
      </c>
      <c r="M59" s="238">
        <v>0</v>
      </c>
      <c r="N59" s="239">
        <v>0</v>
      </c>
      <c r="O59" s="230" t="s">
        <v>249</v>
      </c>
      <c r="P59" s="230"/>
      <c r="Q59" s="375" t="s">
        <v>248</v>
      </c>
      <c r="R59" s="375" t="s">
        <v>248</v>
      </c>
      <c r="S59" s="218"/>
    </row>
    <row r="60" spans="1:19" s="18" customFormat="1" ht="20.25" customHeight="1">
      <c r="A60" s="59" t="str">
        <f>Parameters!R57</f>
        <v>K</v>
      </c>
      <c r="B60" s="203"/>
      <c r="C60" s="236" t="s">
        <v>80</v>
      </c>
      <c r="D60" s="236"/>
      <c r="E60" s="362" t="s">
        <v>660</v>
      </c>
      <c r="F60" s="362"/>
      <c r="G60" s="185">
        <v>0</v>
      </c>
      <c r="H60" s="185">
        <v>0</v>
      </c>
      <c r="I60" s="185">
        <v>0</v>
      </c>
      <c r="J60" s="185">
        <v>0</v>
      </c>
      <c r="K60" s="185">
        <v>0</v>
      </c>
      <c r="L60" s="185">
        <v>0</v>
      </c>
      <c r="M60" s="185">
        <v>0</v>
      </c>
      <c r="N60" s="193">
        <v>0</v>
      </c>
      <c r="O60" s="229" t="s">
        <v>80</v>
      </c>
      <c r="P60" s="229"/>
      <c r="Q60" s="372" t="s">
        <v>79</v>
      </c>
      <c r="R60" s="372" t="s">
        <v>79</v>
      </c>
      <c r="S60" s="218"/>
    </row>
    <row r="61" spans="1:19" s="19" customFormat="1" ht="15" customHeight="1">
      <c r="A61" s="58" t="str">
        <f>Parameters!R58</f>
        <v>K64</v>
      </c>
      <c r="B61" s="202"/>
      <c r="C61" s="235" t="s">
        <v>250</v>
      </c>
      <c r="D61" s="235"/>
      <c r="E61" s="365" t="s">
        <v>661</v>
      </c>
      <c r="F61" s="365"/>
      <c r="G61" s="184">
        <v>0</v>
      </c>
      <c r="H61" s="184">
        <v>0</v>
      </c>
      <c r="I61" s="184">
        <v>0</v>
      </c>
      <c r="J61" s="184">
        <v>0</v>
      </c>
      <c r="K61" s="184">
        <v>0</v>
      </c>
      <c r="L61" s="184">
        <v>0</v>
      </c>
      <c r="M61" s="184">
        <v>0</v>
      </c>
      <c r="N61" s="194">
        <v>0</v>
      </c>
      <c r="O61" s="228" t="s">
        <v>250</v>
      </c>
      <c r="P61" s="228"/>
      <c r="Q61" s="373" t="s">
        <v>251</v>
      </c>
      <c r="R61" s="373" t="s">
        <v>251</v>
      </c>
      <c r="S61" s="219"/>
    </row>
    <row r="62" spans="1:19" s="19" customFormat="1" ht="24.75" customHeight="1">
      <c r="A62" s="58" t="str">
        <f>Parameters!R59</f>
        <v>K65</v>
      </c>
      <c r="B62" s="202"/>
      <c r="C62" s="235" t="s">
        <v>253</v>
      </c>
      <c r="D62" s="235"/>
      <c r="E62" s="365" t="s">
        <v>662</v>
      </c>
      <c r="F62" s="365"/>
      <c r="G62" s="184">
        <v>0</v>
      </c>
      <c r="H62" s="184">
        <v>0</v>
      </c>
      <c r="I62" s="184">
        <v>0</v>
      </c>
      <c r="J62" s="184">
        <v>0</v>
      </c>
      <c r="K62" s="184">
        <v>0</v>
      </c>
      <c r="L62" s="184">
        <v>0</v>
      </c>
      <c r="M62" s="184">
        <v>0</v>
      </c>
      <c r="N62" s="194">
        <v>0</v>
      </c>
      <c r="O62" s="228" t="s">
        <v>253</v>
      </c>
      <c r="P62" s="228"/>
      <c r="Q62" s="373" t="s">
        <v>252</v>
      </c>
      <c r="R62" s="373" t="s">
        <v>252</v>
      </c>
      <c r="S62" s="219"/>
    </row>
    <row r="63" spans="1:19" s="19" customFormat="1" ht="15" customHeight="1">
      <c r="A63" s="58" t="str">
        <f>Parameters!R60</f>
        <v>K66</v>
      </c>
      <c r="B63" s="202"/>
      <c r="C63" s="235" t="s">
        <v>255</v>
      </c>
      <c r="D63" s="235"/>
      <c r="E63" s="365" t="s">
        <v>663</v>
      </c>
      <c r="F63" s="365"/>
      <c r="G63" s="184">
        <v>0</v>
      </c>
      <c r="H63" s="184">
        <v>0</v>
      </c>
      <c r="I63" s="184">
        <v>0</v>
      </c>
      <c r="J63" s="184">
        <v>0</v>
      </c>
      <c r="K63" s="184">
        <v>0</v>
      </c>
      <c r="L63" s="184">
        <v>0</v>
      </c>
      <c r="M63" s="184">
        <v>0</v>
      </c>
      <c r="N63" s="194">
        <v>0</v>
      </c>
      <c r="O63" s="228" t="s">
        <v>255</v>
      </c>
      <c r="P63" s="228"/>
      <c r="Q63" s="373" t="s">
        <v>254</v>
      </c>
      <c r="R63" s="373" t="s">
        <v>254</v>
      </c>
      <c r="S63" s="219"/>
    </row>
    <row r="64" spans="1:19" s="19" customFormat="1" ht="20.25" customHeight="1">
      <c r="A64" s="59" t="str">
        <f>Parameters!R61</f>
        <v>L</v>
      </c>
      <c r="B64" s="203"/>
      <c r="C64" s="236" t="s">
        <v>135</v>
      </c>
      <c r="D64" s="236"/>
      <c r="E64" s="362" t="s">
        <v>585</v>
      </c>
      <c r="F64" s="362"/>
      <c r="G64" s="185">
        <v>0</v>
      </c>
      <c r="H64" s="185">
        <v>0</v>
      </c>
      <c r="I64" s="185">
        <v>0</v>
      </c>
      <c r="J64" s="185">
        <v>0</v>
      </c>
      <c r="K64" s="185">
        <v>0</v>
      </c>
      <c r="L64" s="185">
        <v>0</v>
      </c>
      <c r="M64" s="185">
        <v>0</v>
      </c>
      <c r="N64" s="193">
        <v>0</v>
      </c>
      <c r="O64" s="229" t="s">
        <v>135</v>
      </c>
      <c r="P64" s="229"/>
      <c r="Q64" s="372" t="s">
        <v>116</v>
      </c>
      <c r="R64" s="372" t="s">
        <v>116</v>
      </c>
      <c r="S64" s="219"/>
    </row>
    <row r="65" spans="1:19" s="19" customFormat="1" ht="21" customHeight="1">
      <c r="A65" s="59" t="str">
        <f>Parameters!R63</f>
        <v>M</v>
      </c>
      <c r="B65" s="203"/>
      <c r="C65" s="236" t="s">
        <v>81</v>
      </c>
      <c r="D65" s="236"/>
      <c r="E65" s="362" t="s">
        <v>586</v>
      </c>
      <c r="F65" s="362"/>
      <c r="G65" s="185">
        <v>0</v>
      </c>
      <c r="H65" s="185">
        <v>0</v>
      </c>
      <c r="I65" s="185">
        <v>0</v>
      </c>
      <c r="J65" s="185">
        <v>0</v>
      </c>
      <c r="K65" s="185">
        <v>0</v>
      </c>
      <c r="L65" s="185">
        <v>0</v>
      </c>
      <c r="M65" s="185">
        <v>0</v>
      </c>
      <c r="N65" s="193">
        <v>0</v>
      </c>
      <c r="O65" s="229" t="s">
        <v>81</v>
      </c>
      <c r="P65" s="229"/>
      <c r="Q65" s="372" t="s">
        <v>82</v>
      </c>
      <c r="R65" s="372" t="s">
        <v>82</v>
      </c>
      <c r="S65" s="219"/>
    </row>
    <row r="66" spans="1:19" s="19" customFormat="1" ht="54.75" customHeight="1">
      <c r="A66" s="60" t="str">
        <f>Parameters!R64</f>
        <v>M69-M71</v>
      </c>
      <c r="B66" s="204"/>
      <c r="C66" s="237" t="s">
        <v>71</v>
      </c>
      <c r="D66" s="237"/>
      <c r="E66" s="366" t="s">
        <v>587</v>
      </c>
      <c r="F66" s="366"/>
      <c r="G66" s="238">
        <v>0</v>
      </c>
      <c r="H66" s="238">
        <v>0</v>
      </c>
      <c r="I66" s="238">
        <v>0</v>
      </c>
      <c r="J66" s="238">
        <v>0</v>
      </c>
      <c r="K66" s="238">
        <v>0</v>
      </c>
      <c r="L66" s="238">
        <v>0</v>
      </c>
      <c r="M66" s="238">
        <v>0</v>
      </c>
      <c r="N66" s="239">
        <v>0</v>
      </c>
      <c r="O66" s="230" t="s">
        <v>71</v>
      </c>
      <c r="P66" s="230"/>
      <c r="Q66" s="375" t="s">
        <v>70</v>
      </c>
      <c r="R66" s="375" t="s">
        <v>70</v>
      </c>
      <c r="S66" s="219"/>
    </row>
    <row r="67" spans="1:19" s="18" customFormat="1" ht="24.75" customHeight="1">
      <c r="A67" s="58" t="str">
        <f>Parameters!R65</f>
        <v>M69_M70</v>
      </c>
      <c r="B67" s="202"/>
      <c r="C67" s="235" t="s">
        <v>258</v>
      </c>
      <c r="D67" s="235"/>
      <c r="E67" s="365" t="s">
        <v>588</v>
      </c>
      <c r="F67" s="365"/>
      <c r="G67" s="184">
        <v>0</v>
      </c>
      <c r="H67" s="184">
        <v>0</v>
      </c>
      <c r="I67" s="184">
        <v>0</v>
      </c>
      <c r="J67" s="184">
        <v>0</v>
      </c>
      <c r="K67" s="184">
        <v>0</v>
      </c>
      <c r="L67" s="184">
        <v>0</v>
      </c>
      <c r="M67" s="184">
        <v>0</v>
      </c>
      <c r="N67" s="194">
        <v>0</v>
      </c>
      <c r="O67" s="228" t="s">
        <v>258</v>
      </c>
      <c r="P67" s="228"/>
      <c r="Q67" s="373" t="s">
        <v>257</v>
      </c>
      <c r="R67" s="373" t="s">
        <v>257</v>
      </c>
      <c r="S67" s="218"/>
    </row>
    <row r="68" spans="1:19" s="18" customFormat="1" ht="15" customHeight="1">
      <c r="A68" s="58" t="str">
        <f>Parameters!R66</f>
        <v>M71</v>
      </c>
      <c r="B68" s="202"/>
      <c r="C68" s="235" t="s">
        <v>260</v>
      </c>
      <c r="D68" s="235"/>
      <c r="E68" s="365" t="s">
        <v>589</v>
      </c>
      <c r="F68" s="365"/>
      <c r="G68" s="184">
        <v>0</v>
      </c>
      <c r="H68" s="184">
        <v>0</v>
      </c>
      <c r="I68" s="184">
        <v>0</v>
      </c>
      <c r="J68" s="184">
        <v>0</v>
      </c>
      <c r="K68" s="184">
        <v>0</v>
      </c>
      <c r="L68" s="184">
        <v>0</v>
      </c>
      <c r="M68" s="184">
        <v>0</v>
      </c>
      <c r="N68" s="194">
        <v>0</v>
      </c>
      <c r="O68" s="228" t="s">
        <v>260</v>
      </c>
      <c r="P68" s="228"/>
      <c r="Q68" s="373" t="s">
        <v>259</v>
      </c>
      <c r="R68" s="373" t="s">
        <v>259</v>
      </c>
      <c r="S68" s="218"/>
    </row>
    <row r="69" spans="1:19" s="18" customFormat="1" ht="15" customHeight="1">
      <c r="A69" s="60" t="str">
        <f>Parameters!R67</f>
        <v>M72</v>
      </c>
      <c r="B69" s="204"/>
      <c r="C69" s="237" t="s">
        <v>261</v>
      </c>
      <c r="D69" s="237"/>
      <c r="E69" s="366" t="s">
        <v>590</v>
      </c>
      <c r="F69" s="366"/>
      <c r="G69" s="238">
        <v>0</v>
      </c>
      <c r="H69" s="238">
        <v>0</v>
      </c>
      <c r="I69" s="238">
        <v>0</v>
      </c>
      <c r="J69" s="238">
        <v>0</v>
      </c>
      <c r="K69" s="238">
        <v>0</v>
      </c>
      <c r="L69" s="238">
        <v>0</v>
      </c>
      <c r="M69" s="238">
        <v>0</v>
      </c>
      <c r="N69" s="239">
        <v>0</v>
      </c>
      <c r="O69" s="230" t="s">
        <v>261</v>
      </c>
      <c r="P69" s="230"/>
      <c r="Q69" s="375" t="s">
        <v>262</v>
      </c>
      <c r="R69" s="375" t="s">
        <v>262</v>
      </c>
      <c r="S69" s="218"/>
    </row>
    <row r="70" spans="1:19" s="18" customFormat="1" ht="25.5" customHeight="1">
      <c r="A70" s="60" t="str">
        <f>Parameters!R68</f>
        <v>M73-M75</v>
      </c>
      <c r="B70" s="204"/>
      <c r="C70" s="237" t="s">
        <v>73</v>
      </c>
      <c r="D70" s="237"/>
      <c r="E70" s="366" t="s">
        <v>591</v>
      </c>
      <c r="F70" s="366"/>
      <c r="G70" s="238">
        <v>0</v>
      </c>
      <c r="H70" s="238">
        <v>0</v>
      </c>
      <c r="I70" s="238">
        <v>0</v>
      </c>
      <c r="J70" s="238">
        <v>0</v>
      </c>
      <c r="K70" s="238">
        <v>0</v>
      </c>
      <c r="L70" s="238">
        <v>0</v>
      </c>
      <c r="M70" s="238">
        <v>0</v>
      </c>
      <c r="N70" s="239">
        <v>0</v>
      </c>
      <c r="O70" s="230" t="s">
        <v>73</v>
      </c>
      <c r="P70" s="230"/>
      <c r="Q70" s="375" t="s">
        <v>72</v>
      </c>
      <c r="R70" s="375" t="s">
        <v>72</v>
      </c>
      <c r="S70" s="218"/>
    </row>
    <row r="71" spans="1:19" s="18" customFormat="1" ht="15" customHeight="1">
      <c r="A71" s="58" t="str">
        <f>Parameters!R69</f>
        <v>M73</v>
      </c>
      <c r="B71" s="202"/>
      <c r="C71" s="235" t="s">
        <v>263</v>
      </c>
      <c r="D71" s="235"/>
      <c r="E71" s="365" t="s">
        <v>592</v>
      </c>
      <c r="F71" s="365"/>
      <c r="G71" s="184">
        <v>0</v>
      </c>
      <c r="H71" s="184">
        <v>0</v>
      </c>
      <c r="I71" s="184">
        <v>0</v>
      </c>
      <c r="J71" s="184">
        <v>0</v>
      </c>
      <c r="K71" s="184">
        <v>0</v>
      </c>
      <c r="L71" s="184">
        <v>0</v>
      </c>
      <c r="M71" s="184">
        <v>0</v>
      </c>
      <c r="N71" s="194">
        <v>0</v>
      </c>
      <c r="O71" s="228" t="s">
        <v>263</v>
      </c>
      <c r="P71" s="228"/>
      <c r="Q71" s="373" t="s">
        <v>264</v>
      </c>
      <c r="R71" s="373" t="s">
        <v>264</v>
      </c>
      <c r="S71" s="218"/>
    </row>
    <row r="72" spans="1:19" s="19" customFormat="1" ht="15" customHeight="1">
      <c r="A72" s="58" t="str">
        <f>Parameters!R70</f>
        <v>M74_M75</v>
      </c>
      <c r="B72" s="202"/>
      <c r="C72" s="235" t="s">
        <v>266</v>
      </c>
      <c r="D72" s="235"/>
      <c r="E72" s="365" t="s">
        <v>593</v>
      </c>
      <c r="F72" s="365"/>
      <c r="G72" s="184">
        <v>0</v>
      </c>
      <c r="H72" s="184">
        <v>0</v>
      </c>
      <c r="I72" s="184">
        <v>0</v>
      </c>
      <c r="J72" s="184">
        <v>0</v>
      </c>
      <c r="K72" s="184">
        <v>0</v>
      </c>
      <c r="L72" s="184">
        <v>0</v>
      </c>
      <c r="M72" s="184">
        <v>0</v>
      </c>
      <c r="N72" s="194">
        <v>0</v>
      </c>
      <c r="O72" s="228" t="s">
        <v>266</v>
      </c>
      <c r="P72" s="228"/>
      <c r="Q72" s="373" t="s">
        <v>265</v>
      </c>
      <c r="R72" s="373" t="s">
        <v>265</v>
      </c>
      <c r="S72" s="219"/>
    </row>
    <row r="73" spans="1:19" s="19" customFormat="1" ht="33.75" customHeight="1">
      <c r="A73" s="59" t="str">
        <f>Parameters!R71</f>
        <v>N</v>
      </c>
      <c r="B73" s="203"/>
      <c r="C73" s="236" t="s">
        <v>83</v>
      </c>
      <c r="D73" s="236"/>
      <c r="E73" s="362" t="s">
        <v>594</v>
      </c>
      <c r="F73" s="362"/>
      <c r="G73" s="185">
        <v>0</v>
      </c>
      <c r="H73" s="185">
        <v>0</v>
      </c>
      <c r="I73" s="185">
        <v>0</v>
      </c>
      <c r="J73" s="185">
        <v>0</v>
      </c>
      <c r="K73" s="185">
        <v>0</v>
      </c>
      <c r="L73" s="185">
        <v>0</v>
      </c>
      <c r="M73" s="185">
        <v>0</v>
      </c>
      <c r="N73" s="193">
        <v>0</v>
      </c>
      <c r="O73" s="229" t="s">
        <v>83</v>
      </c>
      <c r="P73" s="229"/>
      <c r="Q73" s="372" t="s">
        <v>84</v>
      </c>
      <c r="R73" s="372" t="s">
        <v>84</v>
      </c>
      <c r="S73" s="219"/>
    </row>
    <row r="74" spans="1:19" s="19" customFormat="1" ht="15" customHeight="1">
      <c r="A74" s="58" t="str">
        <f>Parameters!R72</f>
        <v>N77</v>
      </c>
      <c r="B74" s="202"/>
      <c r="C74" s="235" t="s">
        <v>268</v>
      </c>
      <c r="D74" s="235"/>
      <c r="E74" s="365" t="s">
        <v>595</v>
      </c>
      <c r="F74" s="365"/>
      <c r="G74" s="184">
        <v>0</v>
      </c>
      <c r="H74" s="184">
        <v>0</v>
      </c>
      <c r="I74" s="184">
        <v>0</v>
      </c>
      <c r="J74" s="184">
        <v>0</v>
      </c>
      <c r="K74" s="184">
        <v>0</v>
      </c>
      <c r="L74" s="184">
        <v>0</v>
      </c>
      <c r="M74" s="184">
        <v>0</v>
      </c>
      <c r="N74" s="194">
        <v>0</v>
      </c>
      <c r="O74" s="228" t="s">
        <v>268</v>
      </c>
      <c r="P74" s="228"/>
      <c r="Q74" s="373" t="s">
        <v>267</v>
      </c>
      <c r="R74" s="373" t="s">
        <v>267</v>
      </c>
      <c r="S74" s="219"/>
    </row>
    <row r="75" spans="1:19" s="19" customFormat="1" ht="15" customHeight="1">
      <c r="A75" s="58" t="str">
        <f>Parameters!R73</f>
        <v>N78</v>
      </c>
      <c r="B75" s="202"/>
      <c r="C75" s="235" t="s">
        <v>269</v>
      </c>
      <c r="D75" s="235"/>
      <c r="E75" s="365" t="s">
        <v>596</v>
      </c>
      <c r="F75" s="365"/>
      <c r="G75" s="184">
        <v>0</v>
      </c>
      <c r="H75" s="184">
        <v>0</v>
      </c>
      <c r="I75" s="184">
        <v>0</v>
      </c>
      <c r="J75" s="184">
        <v>0</v>
      </c>
      <c r="K75" s="184">
        <v>0</v>
      </c>
      <c r="L75" s="184">
        <v>0</v>
      </c>
      <c r="M75" s="184">
        <v>0</v>
      </c>
      <c r="N75" s="194">
        <v>0</v>
      </c>
      <c r="O75" s="228" t="s">
        <v>269</v>
      </c>
      <c r="P75" s="228"/>
      <c r="Q75" s="373" t="s">
        <v>270</v>
      </c>
      <c r="R75" s="373" t="s">
        <v>270</v>
      </c>
      <c r="S75" s="219"/>
    </row>
    <row r="76" spans="1:19" s="19" customFormat="1" ht="25.5" customHeight="1">
      <c r="A76" s="58" t="str">
        <f>Parameters!R74</f>
        <v>N79</v>
      </c>
      <c r="B76" s="202"/>
      <c r="C76" s="235" t="s">
        <v>272</v>
      </c>
      <c r="D76" s="235"/>
      <c r="E76" s="365" t="s">
        <v>597</v>
      </c>
      <c r="F76" s="365"/>
      <c r="G76" s="184">
        <v>0</v>
      </c>
      <c r="H76" s="184">
        <v>0</v>
      </c>
      <c r="I76" s="184">
        <v>0</v>
      </c>
      <c r="J76" s="184">
        <v>0</v>
      </c>
      <c r="K76" s="184">
        <v>0</v>
      </c>
      <c r="L76" s="184">
        <v>0</v>
      </c>
      <c r="M76" s="184">
        <v>0</v>
      </c>
      <c r="N76" s="194">
        <v>0</v>
      </c>
      <c r="O76" s="228" t="s">
        <v>272</v>
      </c>
      <c r="P76" s="228"/>
      <c r="Q76" s="373" t="s">
        <v>271</v>
      </c>
      <c r="R76" s="373" t="s">
        <v>271</v>
      </c>
      <c r="S76" s="219"/>
    </row>
    <row r="77" spans="1:19" s="19" customFormat="1" ht="54.75" customHeight="1">
      <c r="A77" s="58" t="str">
        <f>Parameters!R75</f>
        <v>N80-N82</v>
      </c>
      <c r="B77" s="202"/>
      <c r="C77" s="235" t="s">
        <v>274</v>
      </c>
      <c r="D77" s="235"/>
      <c r="E77" s="365" t="s">
        <v>598</v>
      </c>
      <c r="F77" s="365"/>
      <c r="G77" s="184">
        <v>0</v>
      </c>
      <c r="H77" s="184">
        <v>0</v>
      </c>
      <c r="I77" s="184">
        <v>0</v>
      </c>
      <c r="J77" s="184">
        <v>0</v>
      </c>
      <c r="K77" s="184">
        <v>0</v>
      </c>
      <c r="L77" s="184">
        <v>0</v>
      </c>
      <c r="M77" s="184">
        <v>0</v>
      </c>
      <c r="N77" s="194">
        <v>0</v>
      </c>
      <c r="O77" s="228" t="s">
        <v>274</v>
      </c>
      <c r="P77" s="228"/>
      <c r="Q77" s="373" t="s">
        <v>273</v>
      </c>
      <c r="R77" s="373" t="s">
        <v>273</v>
      </c>
      <c r="S77" s="219"/>
    </row>
    <row r="78" spans="1:19" s="19" customFormat="1" ht="33.75" customHeight="1">
      <c r="A78" s="59" t="str">
        <f>Parameters!R76</f>
        <v>O</v>
      </c>
      <c r="B78" s="203"/>
      <c r="C78" s="236" t="s">
        <v>138</v>
      </c>
      <c r="D78" s="236"/>
      <c r="E78" s="362" t="s">
        <v>599</v>
      </c>
      <c r="F78" s="362"/>
      <c r="G78" s="185">
        <v>0</v>
      </c>
      <c r="H78" s="185">
        <v>0</v>
      </c>
      <c r="I78" s="185">
        <v>0</v>
      </c>
      <c r="J78" s="185">
        <v>0</v>
      </c>
      <c r="K78" s="185">
        <v>0</v>
      </c>
      <c r="L78" s="185">
        <v>0</v>
      </c>
      <c r="M78" s="185">
        <v>0</v>
      </c>
      <c r="N78" s="193">
        <v>0</v>
      </c>
      <c r="O78" s="229" t="s">
        <v>138</v>
      </c>
      <c r="P78" s="229"/>
      <c r="Q78" s="372" t="s">
        <v>136</v>
      </c>
      <c r="R78" s="372" t="s">
        <v>136</v>
      </c>
      <c r="S78" s="219"/>
    </row>
    <row r="79" spans="1:19" s="19" customFormat="1" ht="20.25" customHeight="1">
      <c r="A79" s="59" t="str">
        <f>Parameters!R77</f>
        <v>P</v>
      </c>
      <c r="B79" s="203"/>
      <c r="C79" s="236" t="s">
        <v>295</v>
      </c>
      <c r="D79" s="236"/>
      <c r="E79" s="362" t="s">
        <v>600</v>
      </c>
      <c r="F79" s="362"/>
      <c r="G79" s="185">
        <v>0</v>
      </c>
      <c r="H79" s="185">
        <v>0</v>
      </c>
      <c r="I79" s="185">
        <v>0</v>
      </c>
      <c r="J79" s="185">
        <v>0</v>
      </c>
      <c r="K79" s="185">
        <v>0</v>
      </c>
      <c r="L79" s="185">
        <v>0</v>
      </c>
      <c r="M79" s="185">
        <v>0</v>
      </c>
      <c r="N79" s="193">
        <v>0</v>
      </c>
      <c r="O79" s="229" t="s">
        <v>295</v>
      </c>
      <c r="P79" s="229"/>
      <c r="Q79" s="372" t="s">
        <v>137</v>
      </c>
      <c r="R79" s="372" t="s">
        <v>137</v>
      </c>
      <c r="S79" s="219"/>
    </row>
    <row r="80" spans="1:19" s="19" customFormat="1" ht="20.25" customHeight="1">
      <c r="A80" s="59" t="str">
        <f>Parameters!R78</f>
        <v>Q</v>
      </c>
      <c r="B80" s="203"/>
      <c r="C80" s="236" t="s">
        <v>85</v>
      </c>
      <c r="D80" s="236"/>
      <c r="E80" s="362" t="s">
        <v>601</v>
      </c>
      <c r="F80" s="362"/>
      <c r="G80" s="185">
        <v>0</v>
      </c>
      <c r="H80" s="185">
        <v>0</v>
      </c>
      <c r="I80" s="185">
        <v>0</v>
      </c>
      <c r="J80" s="185">
        <v>0</v>
      </c>
      <c r="K80" s="185">
        <v>0</v>
      </c>
      <c r="L80" s="185">
        <v>0</v>
      </c>
      <c r="M80" s="185">
        <v>0</v>
      </c>
      <c r="N80" s="193">
        <v>0</v>
      </c>
      <c r="O80" s="229" t="s">
        <v>85</v>
      </c>
      <c r="P80" s="229"/>
      <c r="Q80" s="372" t="s">
        <v>86</v>
      </c>
      <c r="R80" s="372" t="s">
        <v>86</v>
      </c>
      <c r="S80" s="219"/>
    </row>
    <row r="81" spans="1:19" s="19" customFormat="1" ht="14.25" customHeight="1">
      <c r="A81" s="58" t="str">
        <f>Parameters!R79</f>
        <v>Q86</v>
      </c>
      <c r="B81" s="202"/>
      <c r="C81" s="235" t="s">
        <v>275</v>
      </c>
      <c r="D81" s="235"/>
      <c r="E81" s="365" t="s">
        <v>601</v>
      </c>
      <c r="F81" s="365"/>
      <c r="G81" s="184">
        <v>0</v>
      </c>
      <c r="H81" s="184">
        <v>0</v>
      </c>
      <c r="I81" s="184">
        <v>0</v>
      </c>
      <c r="J81" s="184">
        <v>0</v>
      </c>
      <c r="K81" s="184">
        <v>0</v>
      </c>
      <c r="L81" s="184">
        <v>0</v>
      </c>
      <c r="M81" s="184">
        <v>0</v>
      </c>
      <c r="N81" s="194">
        <v>0</v>
      </c>
      <c r="O81" s="228" t="s">
        <v>275</v>
      </c>
      <c r="P81" s="228"/>
      <c r="Q81" s="373" t="s">
        <v>276</v>
      </c>
      <c r="R81" s="373" t="s">
        <v>276</v>
      </c>
      <c r="S81" s="219"/>
    </row>
    <row r="82" spans="1:19" s="19" customFormat="1" ht="14.25" customHeight="1">
      <c r="A82" s="58" t="str">
        <f>Parameters!R80</f>
        <v>Q87_Q88</v>
      </c>
      <c r="B82" s="202"/>
      <c r="C82" s="235" t="s">
        <v>278</v>
      </c>
      <c r="D82" s="235"/>
      <c r="E82" s="365" t="s">
        <v>602</v>
      </c>
      <c r="F82" s="365"/>
      <c r="G82" s="184">
        <v>0</v>
      </c>
      <c r="H82" s="184">
        <v>0</v>
      </c>
      <c r="I82" s="184">
        <v>0</v>
      </c>
      <c r="J82" s="184">
        <v>0</v>
      </c>
      <c r="K82" s="184">
        <v>0</v>
      </c>
      <c r="L82" s="184">
        <v>0</v>
      </c>
      <c r="M82" s="184">
        <v>0</v>
      </c>
      <c r="N82" s="194">
        <v>0</v>
      </c>
      <c r="O82" s="228" t="s">
        <v>278</v>
      </c>
      <c r="P82" s="228"/>
      <c r="Q82" s="373" t="s">
        <v>277</v>
      </c>
      <c r="R82" s="373" t="s">
        <v>277</v>
      </c>
      <c r="S82" s="219"/>
    </row>
    <row r="83" spans="1:19" s="19" customFormat="1" ht="20.25" customHeight="1">
      <c r="A83" s="59" t="str">
        <f>Parameters!R81</f>
        <v>R</v>
      </c>
      <c r="B83" s="203"/>
      <c r="C83" s="236" t="s">
        <v>87</v>
      </c>
      <c r="D83" s="236"/>
      <c r="E83" s="362" t="s">
        <v>603</v>
      </c>
      <c r="F83" s="362"/>
      <c r="G83" s="185">
        <v>0</v>
      </c>
      <c r="H83" s="185">
        <v>0</v>
      </c>
      <c r="I83" s="185">
        <v>0</v>
      </c>
      <c r="J83" s="185">
        <v>0</v>
      </c>
      <c r="K83" s="185">
        <v>0</v>
      </c>
      <c r="L83" s="185">
        <v>0</v>
      </c>
      <c r="M83" s="185">
        <v>0</v>
      </c>
      <c r="N83" s="193">
        <v>0</v>
      </c>
      <c r="O83" s="229" t="s">
        <v>87</v>
      </c>
      <c r="P83" s="229"/>
      <c r="Q83" s="372" t="s">
        <v>88</v>
      </c>
      <c r="R83" s="372" t="s">
        <v>88</v>
      </c>
      <c r="S83" s="219"/>
    </row>
    <row r="84" spans="1:19" s="19" customFormat="1" ht="37.5" customHeight="1">
      <c r="A84" s="58" t="str">
        <f>Parameters!R82</f>
        <v>R90-R92</v>
      </c>
      <c r="B84" s="202"/>
      <c r="C84" s="235" t="s">
        <v>280</v>
      </c>
      <c r="D84" s="235"/>
      <c r="E84" s="365" t="s">
        <v>604</v>
      </c>
      <c r="F84" s="365"/>
      <c r="G84" s="184">
        <v>0</v>
      </c>
      <c r="H84" s="184">
        <v>0</v>
      </c>
      <c r="I84" s="184">
        <v>0</v>
      </c>
      <c r="J84" s="184">
        <v>0</v>
      </c>
      <c r="K84" s="184">
        <v>0</v>
      </c>
      <c r="L84" s="184">
        <v>0</v>
      </c>
      <c r="M84" s="184">
        <v>0</v>
      </c>
      <c r="N84" s="194">
        <v>0</v>
      </c>
      <c r="O84" s="228" t="s">
        <v>280</v>
      </c>
      <c r="P84" s="228"/>
      <c r="Q84" s="373" t="s">
        <v>279</v>
      </c>
      <c r="R84" s="373" t="s">
        <v>279</v>
      </c>
      <c r="S84" s="219"/>
    </row>
    <row r="85" spans="1:19" s="19" customFormat="1" ht="14.25" customHeight="1">
      <c r="A85" s="58" t="str">
        <f>Parameters!R83</f>
        <v>R93</v>
      </c>
      <c r="B85" s="202"/>
      <c r="C85" s="235" t="s">
        <v>281</v>
      </c>
      <c r="D85" s="235"/>
      <c r="E85" s="365" t="s">
        <v>605</v>
      </c>
      <c r="F85" s="365"/>
      <c r="G85" s="184">
        <v>0</v>
      </c>
      <c r="H85" s="184">
        <v>0</v>
      </c>
      <c r="I85" s="184">
        <v>0</v>
      </c>
      <c r="J85" s="184">
        <v>0</v>
      </c>
      <c r="K85" s="184">
        <v>0</v>
      </c>
      <c r="L85" s="184">
        <v>0</v>
      </c>
      <c r="M85" s="184">
        <v>0</v>
      </c>
      <c r="N85" s="194">
        <v>0</v>
      </c>
      <c r="O85" s="228" t="s">
        <v>281</v>
      </c>
      <c r="P85" s="228"/>
      <c r="Q85" s="373" t="s">
        <v>282</v>
      </c>
      <c r="R85" s="373" t="s">
        <v>282</v>
      </c>
      <c r="S85" s="219"/>
    </row>
    <row r="86" spans="1:19" s="19" customFormat="1" ht="20.25" customHeight="1">
      <c r="A86" s="59" t="str">
        <f>Parameters!R84</f>
        <v>S</v>
      </c>
      <c r="B86" s="203"/>
      <c r="C86" s="236" t="s">
        <v>89</v>
      </c>
      <c r="D86" s="236"/>
      <c r="E86" s="362" t="s">
        <v>606</v>
      </c>
      <c r="F86" s="362"/>
      <c r="G86" s="185">
        <v>0</v>
      </c>
      <c r="H86" s="185">
        <v>0</v>
      </c>
      <c r="I86" s="185">
        <v>0</v>
      </c>
      <c r="J86" s="185">
        <v>0</v>
      </c>
      <c r="K86" s="185">
        <v>0</v>
      </c>
      <c r="L86" s="185">
        <v>0</v>
      </c>
      <c r="M86" s="185">
        <v>0</v>
      </c>
      <c r="N86" s="193">
        <v>0</v>
      </c>
      <c r="O86" s="229" t="s">
        <v>89</v>
      </c>
      <c r="P86" s="229"/>
      <c r="Q86" s="372" t="s">
        <v>90</v>
      </c>
      <c r="R86" s="372" t="s">
        <v>90</v>
      </c>
      <c r="S86" s="219"/>
    </row>
    <row r="87" spans="1:19" s="18" customFormat="1" ht="14.25" customHeight="1">
      <c r="A87" s="58" t="str">
        <f>Parameters!R85</f>
        <v>S94</v>
      </c>
      <c r="B87" s="202"/>
      <c r="C87" s="235" t="s">
        <v>283</v>
      </c>
      <c r="D87" s="235"/>
      <c r="E87" s="365" t="s">
        <v>607</v>
      </c>
      <c r="F87" s="365"/>
      <c r="G87" s="184">
        <v>0</v>
      </c>
      <c r="H87" s="184">
        <v>0</v>
      </c>
      <c r="I87" s="184">
        <v>0</v>
      </c>
      <c r="J87" s="184">
        <v>0</v>
      </c>
      <c r="K87" s="184">
        <v>0</v>
      </c>
      <c r="L87" s="184">
        <v>0</v>
      </c>
      <c r="M87" s="184">
        <v>0</v>
      </c>
      <c r="N87" s="194">
        <v>0</v>
      </c>
      <c r="O87" s="228" t="s">
        <v>283</v>
      </c>
      <c r="P87" s="228"/>
      <c r="Q87" s="373" t="s">
        <v>284</v>
      </c>
      <c r="R87" s="373" t="s">
        <v>284</v>
      </c>
      <c r="S87" s="218"/>
    </row>
    <row r="88" spans="1:19" s="18" customFormat="1" ht="14.25" customHeight="1">
      <c r="A88" s="58" t="str">
        <f>Parameters!R86</f>
        <v>S95</v>
      </c>
      <c r="B88" s="202"/>
      <c r="C88" s="235" t="s">
        <v>286</v>
      </c>
      <c r="D88" s="235"/>
      <c r="E88" s="365" t="s">
        <v>608</v>
      </c>
      <c r="F88" s="365"/>
      <c r="G88" s="184">
        <v>0</v>
      </c>
      <c r="H88" s="184">
        <v>0</v>
      </c>
      <c r="I88" s="184">
        <v>0</v>
      </c>
      <c r="J88" s="184">
        <v>0</v>
      </c>
      <c r="K88" s="184">
        <v>0</v>
      </c>
      <c r="L88" s="184">
        <v>0</v>
      </c>
      <c r="M88" s="184">
        <v>0</v>
      </c>
      <c r="N88" s="194">
        <v>0</v>
      </c>
      <c r="O88" s="228" t="s">
        <v>286</v>
      </c>
      <c r="P88" s="228"/>
      <c r="Q88" s="373" t="s">
        <v>285</v>
      </c>
      <c r="R88" s="373" t="s">
        <v>285</v>
      </c>
      <c r="S88" s="218"/>
    </row>
    <row r="89" spans="1:19" s="18" customFormat="1" ht="14.25" customHeight="1">
      <c r="A89" s="58" t="str">
        <f>Parameters!R87</f>
        <v>S96</v>
      </c>
      <c r="B89" s="202"/>
      <c r="C89" s="235" t="s">
        <v>287</v>
      </c>
      <c r="D89" s="235"/>
      <c r="E89" s="365" t="s">
        <v>609</v>
      </c>
      <c r="F89" s="365"/>
      <c r="G89" s="184">
        <v>0</v>
      </c>
      <c r="H89" s="184">
        <v>0</v>
      </c>
      <c r="I89" s="184">
        <v>0</v>
      </c>
      <c r="J89" s="184">
        <v>0</v>
      </c>
      <c r="K89" s="184">
        <v>0</v>
      </c>
      <c r="L89" s="184">
        <v>0</v>
      </c>
      <c r="M89" s="184">
        <v>0</v>
      </c>
      <c r="N89" s="194">
        <v>0</v>
      </c>
      <c r="O89" s="228" t="s">
        <v>287</v>
      </c>
      <c r="P89" s="228"/>
      <c r="Q89" s="373" t="s">
        <v>288</v>
      </c>
      <c r="R89" s="373" t="s">
        <v>288</v>
      </c>
      <c r="S89" s="218"/>
    </row>
    <row r="90" spans="1:19" s="18" customFormat="1" ht="45" customHeight="1">
      <c r="A90" s="59" t="str">
        <f>Parameters!R88</f>
        <v>T</v>
      </c>
      <c r="B90" s="203"/>
      <c r="C90" s="236" t="s">
        <v>290</v>
      </c>
      <c r="D90" s="236"/>
      <c r="E90" s="362" t="s">
        <v>610</v>
      </c>
      <c r="F90" s="362"/>
      <c r="G90" s="185">
        <v>0</v>
      </c>
      <c r="H90" s="185">
        <v>0</v>
      </c>
      <c r="I90" s="185">
        <v>0</v>
      </c>
      <c r="J90" s="185">
        <v>0</v>
      </c>
      <c r="K90" s="185">
        <v>0</v>
      </c>
      <c r="L90" s="185">
        <v>0</v>
      </c>
      <c r="M90" s="185">
        <v>0</v>
      </c>
      <c r="N90" s="193">
        <v>0</v>
      </c>
      <c r="O90" s="229" t="s">
        <v>290</v>
      </c>
      <c r="P90" s="229"/>
      <c r="Q90" s="372" t="s">
        <v>289</v>
      </c>
      <c r="R90" s="372" t="s">
        <v>289</v>
      </c>
      <c r="S90" s="218"/>
    </row>
    <row r="91" spans="1:19" s="18" customFormat="1" ht="20.25" customHeight="1">
      <c r="A91" s="59" t="str">
        <f>Parameters!R89</f>
        <v>U</v>
      </c>
      <c r="B91" s="203"/>
      <c r="C91" s="236" t="s">
        <v>291</v>
      </c>
      <c r="D91" s="236"/>
      <c r="E91" s="362" t="s">
        <v>611</v>
      </c>
      <c r="F91" s="362"/>
      <c r="G91" s="185">
        <v>0</v>
      </c>
      <c r="H91" s="185">
        <v>0</v>
      </c>
      <c r="I91" s="185">
        <v>0</v>
      </c>
      <c r="J91" s="185">
        <v>0</v>
      </c>
      <c r="K91" s="185">
        <v>0</v>
      </c>
      <c r="L91" s="185">
        <v>0</v>
      </c>
      <c r="M91" s="185">
        <v>0</v>
      </c>
      <c r="N91" s="193">
        <v>0</v>
      </c>
      <c r="O91" s="229" t="s">
        <v>291</v>
      </c>
      <c r="P91" s="229"/>
      <c r="Q91" s="376" t="s">
        <v>292</v>
      </c>
      <c r="R91" s="376" t="s">
        <v>292</v>
      </c>
      <c r="S91" s="218"/>
    </row>
    <row r="92" spans="1:19" ht="45" customHeight="1">
      <c r="A92" s="68" t="str">
        <f>Parameters!R90</f>
        <v>HH</v>
      </c>
      <c r="B92" s="205"/>
      <c r="C92" s="367" t="s">
        <v>680</v>
      </c>
      <c r="D92" s="367"/>
      <c r="E92" s="367"/>
      <c r="F92" s="368"/>
      <c r="G92" s="191">
        <v>0</v>
      </c>
      <c r="H92" s="191">
        <v>0</v>
      </c>
      <c r="I92" s="191">
        <v>0</v>
      </c>
      <c r="J92" s="191">
        <v>0</v>
      </c>
      <c r="K92" s="191">
        <v>0</v>
      </c>
      <c r="L92" s="191">
        <v>0</v>
      </c>
      <c r="M92" s="191">
        <v>0</v>
      </c>
      <c r="N92" s="195">
        <v>0</v>
      </c>
      <c r="O92" s="377" t="s">
        <v>668</v>
      </c>
      <c r="P92" s="378"/>
      <c r="Q92" s="378"/>
      <c r="R92" s="378"/>
      <c r="S92" s="26"/>
    </row>
    <row r="93" spans="1:19" ht="12.75">
      <c r="A93" s="68" t="str">
        <f>Parameters!R91</f>
        <v>HH_TRA</v>
      </c>
      <c r="B93" s="205"/>
      <c r="C93" s="242"/>
      <c r="D93" s="243"/>
      <c r="E93" s="374" t="s">
        <v>126</v>
      </c>
      <c r="F93" s="374"/>
      <c r="G93" s="186">
        <v>0</v>
      </c>
      <c r="H93" s="186">
        <v>0</v>
      </c>
      <c r="I93" s="186">
        <v>0</v>
      </c>
      <c r="J93" s="186">
        <v>0</v>
      </c>
      <c r="K93" s="186">
        <v>0</v>
      </c>
      <c r="L93" s="186">
        <v>0</v>
      </c>
      <c r="M93" s="186">
        <v>0</v>
      </c>
      <c r="N93" s="196">
        <v>0</v>
      </c>
      <c r="O93" s="190"/>
      <c r="P93" s="187"/>
      <c r="Q93" s="379" t="s">
        <v>126</v>
      </c>
      <c r="R93" s="379"/>
      <c r="S93" s="26"/>
    </row>
    <row r="94" spans="1:19" ht="12.75">
      <c r="A94" s="62" t="str">
        <f>Parameters!R92</f>
        <v>HH_HEAT</v>
      </c>
      <c r="B94" s="206"/>
      <c r="C94" s="242"/>
      <c r="D94" s="243"/>
      <c r="E94" s="374" t="s">
        <v>676</v>
      </c>
      <c r="F94" s="374"/>
      <c r="G94" s="186">
        <v>0</v>
      </c>
      <c r="H94" s="186">
        <v>0</v>
      </c>
      <c r="I94" s="186">
        <v>0</v>
      </c>
      <c r="J94" s="186">
        <v>0</v>
      </c>
      <c r="K94" s="186">
        <v>0</v>
      </c>
      <c r="L94" s="186">
        <v>0</v>
      </c>
      <c r="M94" s="186">
        <v>0</v>
      </c>
      <c r="N94" s="196">
        <v>0</v>
      </c>
      <c r="O94" s="190"/>
      <c r="P94" s="187"/>
      <c r="Q94" s="379" t="s">
        <v>392</v>
      </c>
      <c r="R94" s="379"/>
      <c r="S94" s="26"/>
    </row>
    <row r="95" spans="1:19" ht="15" customHeight="1">
      <c r="A95" s="62" t="str">
        <f>Parameters!R93</f>
        <v>HH_OTH</v>
      </c>
      <c r="B95" s="206"/>
      <c r="C95" s="242"/>
      <c r="D95" s="243"/>
      <c r="E95" s="374" t="s">
        <v>677</v>
      </c>
      <c r="F95" s="374"/>
      <c r="G95" s="186">
        <v>0</v>
      </c>
      <c r="H95" s="186">
        <v>0</v>
      </c>
      <c r="I95" s="186">
        <v>0</v>
      </c>
      <c r="J95" s="186">
        <v>0</v>
      </c>
      <c r="K95" s="186">
        <v>0</v>
      </c>
      <c r="L95" s="186">
        <v>0</v>
      </c>
      <c r="M95" s="186">
        <v>0</v>
      </c>
      <c r="N95" s="196">
        <v>0</v>
      </c>
      <c r="O95" s="190"/>
      <c r="P95" s="187"/>
      <c r="Q95" s="379" t="s">
        <v>127</v>
      </c>
      <c r="R95" s="379"/>
      <c r="S95" s="26"/>
    </row>
    <row r="96" spans="3:19" ht="12.75">
      <c r="C96" s="26"/>
      <c r="D96" s="26"/>
      <c r="E96" s="26"/>
      <c r="F96" s="26"/>
      <c r="G96" s="26"/>
      <c r="H96" s="26"/>
      <c r="I96" s="26"/>
      <c r="J96" s="26"/>
      <c r="K96" s="26"/>
      <c r="L96" s="26"/>
      <c r="M96" s="26"/>
      <c r="N96" s="26"/>
      <c r="O96" s="26"/>
      <c r="P96" s="26"/>
      <c r="Q96" s="26"/>
      <c r="R96" s="26"/>
      <c r="S96" s="26"/>
    </row>
    <row r="97" spans="3:19" ht="12.75">
      <c r="C97" s="26"/>
      <c r="D97" s="26"/>
      <c r="E97" s="26"/>
      <c r="F97" s="26"/>
      <c r="G97" s="26"/>
      <c r="H97" s="26"/>
      <c r="I97" s="26"/>
      <c r="J97" s="26"/>
      <c r="K97" s="26"/>
      <c r="L97" s="26"/>
      <c r="M97" s="26"/>
      <c r="N97" s="26"/>
      <c r="O97" s="26"/>
      <c r="P97" s="26"/>
      <c r="Q97" s="26"/>
      <c r="R97" s="26"/>
      <c r="S97" s="26"/>
    </row>
    <row r="98" spans="3:19" ht="12.75">
      <c r="C98" s="26"/>
      <c r="D98" s="26"/>
      <c r="E98" s="26"/>
      <c r="F98" s="26"/>
      <c r="O98" s="26"/>
      <c r="P98" s="26"/>
      <c r="Q98" s="26"/>
      <c r="R98" s="26"/>
      <c r="S98" s="26"/>
    </row>
  </sheetData>
  <mergeCells count="184">
    <mergeCell ref="E94:F94"/>
    <mergeCell ref="Q94:R94"/>
    <mergeCell ref="E95:F95"/>
    <mergeCell ref="Q95:R95"/>
    <mergeCell ref="E91:F91"/>
    <mergeCell ref="Q91:R91"/>
    <mergeCell ref="C92:F92"/>
    <mergeCell ref="O92:R92"/>
    <mergeCell ref="E93:F93"/>
    <mergeCell ref="Q93:R93"/>
    <mergeCell ref="E88:F88"/>
    <mergeCell ref="Q88:R88"/>
    <mergeCell ref="E89:F89"/>
    <mergeCell ref="Q89:R89"/>
    <mergeCell ref="E90:F90"/>
    <mergeCell ref="Q90:R90"/>
    <mergeCell ref="E85:F85"/>
    <mergeCell ref="Q85:R85"/>
    <mergeCell ref="E86:F86"/>
    <mergeCell ref="Q86:R86"/>
    <mergeCell ref="E87:F87"/>
    <mergeCell ref="Q87:R87"/>
    <mergeCell ref="E82:F82"/>
    <mergeCell ref="Q82:R82"/>
    <mergeCell ref="E83:F83"/>
    <mergeCell ref="Q83:R83"/>
    <mergeCell ref="E84:F84"/>
    <mergeCell ref="Q84:R84"/>
    <mergeCell ref="E79:F79"/>
    <mergeCell ref="Q79:R79"/>
    <mergeCell ref="E80:F80"/>
    <mergeCell ref="Q80:R80"/>
    <mergeCell ref="E81:F81"/>
    <mergeCell ref="Q81:R81"/>
    <mergeCell ref="E76:F76"/>
    <mergeCell ref="Q76:R76"/>
    <mergeCell ref="E77:F77"/>
    <mergeCell ref="Q77:R77"/>
    <mergeCell ref="E78:F78"/>
    <mergeCell ref="Q78:R78"/>
    <mergeCell ref="E73:F73"/>
    <mergeCell ref="Q73:R73"/>
    <mergeCell ref="E74:F74"/>
    <mergeCell ref="Q74:R74"/>
    <mergeCell ref="E75:F75"/>
    <mergeCell ref="Q75:R75"/>
    <mergeCell ref="E70:F70"/>
    <mergeCell ref="Q70:R70"/>
    <mergeCell ref="E71:F71"/>
    <mergeCell ref="Q71:R71"/>
    <mergeCell ref="E72:F72"/>
    <mergeCell ref="Q72:R72"/>
    <mergeCell ref="E67:F67"/>
    <mergeCell ref="Q67:R67"/>
    <mergeCell ref="E68:F68"/>
    <mergeCell ref="Q68:R68"/>
    <mergeCell ref="E69:F69"/>
    <mergeCell ref="Q69:R69"/>
    <mergeCell ref="E65:F65"/>
    <mergeCell ref="Q65:R65"/>
    <mergeCell ref="E66:F66"/>
    <mergeCell ref="Q66:R66"/>
    <mergeCell ref="E62:F62"/>
    <mergeCell ref="Q62:R62"/>
    <mergeCell ref="E63:F63"/>
    <mergeCell ref="Q63:R63"/>
    <mergeCell ref="E64:F64"/>
    <mergeCell ref="Q64:R64"/>
    <mergeCell ref="E59:F59"/>
    <mergeCell ref="Q59:R59"/>
    <mergeCell ref="E60:F60"/>
    <mergeCell ref="Q60:R60"/>
    <mergeCell ref="E61:F61"/>
    <mergeCell ref="Q61:R61"/>
    <mergeCell ref="E56:F56"/>
    <mergeCell ref="Q56:R56"/>
    <mergeCell ref="E57:F57"/>
    <mergeCell ref="Q57:R57"/>
    <mergeCell ref="E58:F58"/>
    <mergeCell ref="Q58:R58"/>
    <mergeCell ref="E53:F53"/>
    <mergeCell ref="Q53:R53"/>
    <mergeCell ref="E54:F54"/>
    <mergeCell ref="Q54:R54"/>
    <mergeCell ref="E55:F55"/>
    <mergeCell ref="Q55:R55"/>
    <mergeCell ref="E50:F50"/>
    <mergeCell ref="Q50:R50"/>
    <mergeCell ref="E51:F51"/>
    <mergeCell ref="Q51:R51"/>
    <mergeCell ref="E52:F52"/>
    <mergeCell ref="Q52:R52"/>
    <mergeCell ref="E47:F47"/>
    <mergeCell ref="Q47:R47"/>
    <mergeCell ref="E48:F48"/>
    <mergeCell ref="Q48:R48"/>
    <mergeCell ref="E49:F49"/>
    <mergeCell ref="Q49:R49"/>
    <mergeCell ref="E44:F44"/>
    <mergeCell ref="Q44:R44"/>
    <mergeCell ref="E45:F45"/>
    <mergeCell ref="Q45:R45"/>
    <mergeCell ref="E46:F46"/>
    <mergeCell ref="Q46:R46"/>
    <mergeCell ref="E41:F41"/>
    <mergeCell ref="Q41:R41"/>
    <mergeCell ref="E42:F42"/>
    <mergeCell ref="Q42:R42"/>
    <mergeCell ref="E43:F43"/>
    <mergeCell ref="Q43:R43"/>
    <mergeCell ref="E38:F38"/>
    <mergeCell ref="Q38:R38"/>
    <mergeCell ref="E39:F39"/>
    <mergeCell ref="Q39:R39"/>
    <mergeCell ref="E40:F40"/>
    <mergeCell ref="Q40:R40"/>
    <mergeCell ref="E35:F35"/>
    <mergeCell ref="Q35:R35"/>
    <mergeCell ref="E36:F36"/>
    <mergeCell ref="Q36:R36"/>
    <mergeCell ref="E37:F37"/>
    <mergeCell ref="Q37:R37"/>
    <mergeCell ref="E32:F32"/>
    <mergeCell ref="Q32:R32"/>
    <mergeCell ref="E33:F33"/>
    <mergeCell ref="Q33:R33"/>
    <mergeCell ref="E34:F34"/>
    <mergeCell ref="Q34:R34"/>
    <mergeCell ref="E29:F29"/>
    <mergeCell ref="Q29:R29"/>
    <mergeCell ref="E30:F30"/>
    <mergeCell ref="Q30:R30"/>
    <mergeCell ref="E31:F31"/>
    <mergeCell ref="Q31:R31"/>
    <mergeCell ref="E26:F26"/>
    <mergeCell ref="Q26:R26"/>
    <mergeCell ref="E27:F27"/>
    <mergeCell ref="Q27:R27"/>
    <mergeCell ref="E28:F28"/>
    <mergeCell ref="Q28:R28"/>
    <mergeCell ref="E23:F23"/>
    <mergeCell ref="Q23:R23"/>
    <mergeCell ref="E24:F24"/>
    <mergeCell ref="Q24:R24"/>
    <mergeCell ref="E25:F25"/>
    <mergeCell ref="Q25:R25"/>
    <mergeCell ref="E20:F20"/>
    <mergeCell ref="Q20:R20"/>
    <mergeCell ref="E21:F21"/>
    <mergeCell ref="Q21:R21"/>
    <mergeCell ref="E22:F22"/>
    <mergeCell ref="Q22:R22"/>
    <mergeCell ref="E17:F17"/>
    <mergeCell ref="Q17:R17"/>
    <mergeCell ref="E18:F18"/>
    <mergeCell ref="Q18:R18"/>
    <mergeCell ref="E19:F19"/>
    <mergeCell ref="Q19:R19"/>
    <mergeCell ref="E14:F14"/>
    <mergeCell ref="Q14:R14"/>
    <mergeCell ref="E15:F15"/>
    <mergeCell ref="Q15:R15"/>
    <mergeCell ref="E16:F16"/>
    <mergeCell ref="Q16:R16"/>
    <mergeCell ref="E12:F12"/>
    <mergeCell ref="Q12:R12"/>
    <mergeCell ref="E13:F13"/>
    <mergeCell ref="Q13:R13"/>
    <mergeCell ref="E8:F8"/>
    <mergeCell ref="Q8:R8"/>
    <mergeCell ref="E9:F9"/>
    <mergeCell ref="Q9:R9"/>
    <mergeCell ref="E10:F10"/>
    <mergeCell ref="Q10:R10"/>
    <mergeCell ref="C4:F4"/>
    <mergeCell ref="O4:R4"/>
    <mergeCell ref="G5:N5"/>
    <mergeCell ref="G6:N6"/>
    <mergeCell ref="C7:D7"/>
    <mergeCell ref="E7:F7"/>
    <mergeCell ref="O7:P7"/>
    <mergeCell ref="Q7:R7"/>
    <mergeCell ref="E11:F11"/>
    <mergeCell ref="Q11:R11"/>
  </mergeCells>
  <printOptions gridLines="1" headings="1"/>
  <pageMargins left="0.2" right="0.393700787401575" top="0.17" bottom="0.47" header="0" footer="0"/>
  <pageSetup fitToHeight="3" horizontalDpi="600" verticalDpi="600" orientation="portrait" pageOrder="overThenDown" paperSize="9" scale="33" r:id="rId1"/>
  <headerFooter alignWithMargins="0">
    <oddFooter>&amp;L&amp;A&amp;C&amp;P&amp;R&amp;F</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Policy Auditing</Name>
    <Synchronization>Synchronous</Synchronization>
    <Type>10001</Type>
    <SequenceNumber>1100</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Version=15.0.0.0,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Version=15.0.0.0, Culture=neutral, PublicKeyToken=71e9bce111e9429c</Assembly>
    <Class>Microsoft.Office.RecordsManagement.Internal.AuditHandler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F7773995C1A8BE469F1A00343CCDDA33" ma:contentTypeVersion="7" ma:contentTypeDescription="Utwórz nowy dokument." ma:contentTypeScope="" ma:versionID="7871ddd2aee2a5f69ad733bb5125d043">
  <xsd:schema xmlns:xsd="http://www.w3.org/2001/XMLSchema" xmlns:xs="http://www.w3.org/2001/XMLSchema" xmlns:p="http://schemas.microsoft.com/office/2006/metadata/properties" xmlns:ns2="http://schemas.microsoft.com/sharepoint/v3/fields" xmlns:ns3="044b8e35-bece-49ff-aeb3-9f5d3f4329b3" targetNamespace="http://schemas.microsoft.com/office/2006/metadata/properties" ma:root="true" ma:fieldsID="bee52a4a3d34607da501a3c1a457acde" ns2:_="" ns3:_="">
    <xsd:import namespace="http://schemas.microsoft.com/sharepoint/v3/fields"/>
    <xsd:import namespace="044b8e35-bece-49ff-aeb3-9f5d3f4329b3"/>
    <xsd:element name="properties">
      <xsd:complexType>
        <xsd:sequence>
          <xsd:element name="documentManagement">
            <xsd:complexType>
              <xsd:all>
                <xsd:element ref="ns2:_DCDateModified" minOccurs="0"/>
                <xsd:element ref="ns2:_Version" minOccurs="0"/>
                <xsd:element ref="ns3:Temat" minOccurs="0"/>
                <xsd:element ref="ns3:Departament_x002f_Instytucj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a modyfikacji" ma:default="" ma:description="Data ostatniej modyfikacji tego zasobu" ma:format="DateTime" ma:internalName="_DCDateModified">
      <xsd:simpleType>
        <xsd:restriction base="dms:DateTime"/>
      </xsd:simpleType>
    </xsd:element>
    <xsd:element name="_Version" ma:index="9" nillable="true" ma:displayName="Wersja"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44b8e35-bece-49ff-aeb3-9f5d3f4329b3" elementFormDefault="qualified">
    <xsd:import namespace="http://schemas.microsoft.com/office/2006/documentManagement/types"/>
    <xsd:import namespace="http://schemas.microsoft.com/office/infopath/2007/PartnerControls"/>
    <xsd:element name="Temat" ma:index="10" nillable="true" ma:displayName="Temat" ma:internalName="Temat">
      <xsd:simpleType>
        <xsd:restriction base="dms:Text">
          <xsd:maxLength value="255"/>
        </xsd:restriction>
      </xsd:simpleType>
    </xsd:element>
    <xsd:element name="Departament_x002f_Instytucja" ma:index="11" nillable="true" ma:displayName="Dep/Inst" ma:default="PK" ma:format="Dropdown" ma:internalName="Departament_x002f_Instytucja">
      <xsd:simpleType>
        <xsd:union memberTypes="dms:Text">
          <xsd:simpleType>
            <xsd:restriction base="dms:Choice">
              <xsd:enumeration value="AZ"/>
              <xsd:enumeration value="BAK"/>
              <xsd:enumeration value="BD"/>
              <xsd:enumeration value="BDG"/>
              <xsd:enumeration value="BOK"/>
              <xsd:enumeration value="BR"/>
              <xsd:enumeration value="BR"/>
              <xsd:enumeration value="BS"/>
              <xsd:enumeration value="DI"/>
              <xsd:enumeration value="DP"/>
              <xsd:enumeration value="DR"/>
              <xsd:enumeration value="GP"/>
              <xsd:enumeration value="HU"/>
              <xsd:enumeration value="MS"/>
              <xsd:enumeration value="PK"/>
              <xsd:enumeration value="PR"/>
              <xsd:enumeration value="PZ"/>
              <xsd:enumeration value="RN"/>
              <xsd:enumeration value="SM"/>
              <xsd:enumeration value="WM"/>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DCDateModified xmlns="http://schemas.microsoft.com/sharepoint/v3/fields" xsi:nil="true"/>
    <Departament_x002f_Instytucja xmlns="044b8e35-bece-49ff-aeb3-9f5d3f4329b3">PK</Departament_x002f_Instytucja>
    <Temat xmlns="044b8e35-bece-49ff-aeb3-9f5d3f4329b3" xsi:nil="true"/>
  </documentManagement>
</p:properties>
</file>

<file path=customXml/itemProps1.xml><?xml version="1.0" encoding="utf-8"?>
<ds:datastoreItem xmlns:ds="http://schemas.openxmlformats.org/officeDocument/2006/customXml" ds:itemID="{6C1A292C-BFAB-4220-B871-2FC14B401F46}">
  <ds:schemaRefs>
    <ds:schemaRef ds:uri="http://schemas.microsoft.com/sharepoint/v3/contenttype/forms"/>
  </ds:schemaRefs>
</ds:datastoreItem>
</file>

<file path=customXml/itemProps2.xml><?xml version="1.0" encoding="utf-8"?>
<ds:datastoreItem xmlns:ds="http://schemas.openxmlformats.org/officeDocument/2006/customXml" ds:itemID="{D87A00C7-3747-46BE-A64A-9E48FFD6D4AF}">
  <ds:schemaRefs>
    <ds:schemaRef ds:uri="http://schemas.microsoft.com/sharepoint/events"/>
  </ds:schemaRefs>
</ds:datastoreItem>
</file>

<file path=customXml/itemProps3.xml><?xml version="1.0" encoding="utf-8"?>
<ds:datastoreItem xmlns:ds="http://schemas.openxmlformats.org/officeDocument/2006/customXml" ds:itemID="{6DEB1B23-C9EE-4D74-A831-DE50314C3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044b8e35-bece-49ff-aeb3-9f5d3f4329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DE0882F-FBE7-4805-9579-D1B723DB54EB}">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microsoft.com/sharepoint/v3/fields"/>
    <ds:schemaRef ds:uri="044b8e35-bece-49ff-aeb3-9f5d3f4329b3"/>
    <ds:schemaRef ds:uri="http://schemas.openxmlformats.org/package/2006/metadata/core-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Rachunki ekonomiczne środowiska</dc:title>
  <dc:subject/>
  <dc:creator/>
  <cp:keywords/>
  <dc:description/>
  <cp:lastModifiedBy/>
  <cp:lastPrinted>2015-06-01T14:59:19Z</cp:lastPrinted>
  <dcterms:created xsi:type="dcterms:W3CDTF">2014-04-25T14:25:51Z</dcterms:created>
  <dcterms:modified xsi:type="dcterms:W3CDTF">2017-10-03T09:26:01Z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0x010100F7773995C1A8BE469F1A00343CCDDA33</vt:lpwstr>
  </property>
</Properties>
</file>