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/>
  <bookViews>
    <workbookView xWindow="0" yWindow="0" windowWidth="28800" windowHeight="12588" tabRatio="787" firstSheet="5" activeTab="10"/>
  </bookViews>
  <sheets>
    <sheet name="mapa1" sheetId="29" r:id="rId1"/>
    <sheet name="wykres 1 stary" sheetId="21" state="hidden" r:id="rId2"/>
    <sheet name="wykres 1" sheetId="1" r:id="rId3"/>
    <sheet name="wykres 2" sheetId="2" r:id="rId4"/>
    <sheet name="wykres 3" sheetId="15" r:id="rId5"/>
    <sheet name="wykres 4" sheetId="16" r:id="rId6"/>
    <sheet name="wykres 5" sheetId="17" r:id="rId7"/>
    <sheet name="wykres 6" sheetId="18" r:id="rId8"/>
    <sheet name="wykres 7" sheetId="19" r:id="rId9"/>
    <sheet name="wykres 8" sheetId="27" r:id="rId10"/>
    <sheet name="wykres 9" sheetId="28" r:id="rId11"/>
  </sheets>
  <definedNames>
    <definedName name="_xlnm._FilterDatabase" localSheetId="1" hidden="1">'wykres 1 stary'!$A$2:$G$2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<sst xmlns="http://schemas.openxmlformats.org/spreadsheetml/2006/main" count="200" uniqueCount="63">
  <si>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</si>
  <si>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</si>
  <si>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</si>
  <si>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</si>
  <si>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</si>
  <si>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</si>
  <si>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</si>
  <si>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</si>
  <si>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</si>
  <si>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</si>
  <si>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</si>
  <si>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</si>
  <si>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</si>
  <si>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</si>
  <si>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</si>
  <si>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</si>
  <si>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</si>
  <si>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</si>
  <si>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</si>
  <si>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</si>
  <si>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</si>
  <si>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</si>
  <si>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</si>
  <si>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</si>
  <si>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</si>
  <si>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</si>
  <si>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</si>
  <si>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</si>
  <si>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</si>
  <si>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</si>
  <si>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</si>
  <si>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mazowieckie</t>
  </si>
  <si>
    <t>(PKOB 125) budynki przemysłowe i magazynowe</t>
  </si>
  <si>
    <t>(PKOB 127) pozostałe budynki niemieszkalne</t>
  </si>
  <si>
    <t>(PKOB 126) ogólnodostępne obiekty kulturalne, budynki o charakterze edukacyjnym, budynki szpitali i zakładów opieki medycznej oraz budynki kultury fizycznej</t>
  </si>
  <si>
    <t>(PKOB 121) hotele i budynki zakwaterowania turystycznego</t>
  </si>
  <si>
    <t>(PKOB 124) budynki transportu i łączności</t>
  </si>
  <si>
    <t>(PKOB 123) budynki handlowo-usługowe</t>
  </si>
  <si>
    <t>(PKOB 122) budynki biurowe</t>
  </si>
  <si>
    <t>udział</t>
  </si>
  <si>
    <t>sortować rosnąco A3:E18 wg kolumny D</t>
  </si>
  <si>
    <t>I-IV kw. 2018</t>
  </si>
  <si>
    <t xml:space="preserve"> 0 29 119</t>
  </si>
  <si>
    <t xml:space="preserve"> 102 119 173</t>
  </si>
  <si>
    <t>mieszkania na 1 tys. ludności</t>
  </si>
  <si>
    <t>I-IV kw. 2019</t>
  </si>
  <si>
    <t>uzupełnił:</t>
  </si>
  <si>
    <t>sprawdził:</t>
  </si>
  <si>
    <t>Województwo</t>
  </si>
  <si>
    <t>Zmiana</t>
  </si>
  <si>
    <t>Mieszkania oddane do użytkowania w 1 kwartale 2023 r. w przeliczeniu  na 1 tys. ludności</t>
  </si>
  <si>
    <t xml:space="preserve">Struktura powierzchni użytkowej budynków niemieszkalnych oddanych do użytkowania w 1 kwartale 2023 r.
</t>
  </si>
  <si>
    <r>
      <t>Powierzchnia użytkowa budynków niemieszkalnych oddanych do użytkowania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</si>
  <si>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 xml:space="preserve">1 kw. 2023 r. </t>
  </si>
  <si>
    <t>1 kw. 2022 r.</t>
  </si>
  <si>
    <r>
      <t>Powierzchnia użytkowa budynków biurowych oddanych do użytkowania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</si>
  <si>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handlowo-usługowych oddanych do użytkowania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</si>
  <si>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przemysłowych oddanych do użytkowania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</si>
  <si>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magazynowych oddanych do użytkowania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</si>
  <si>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gospodarstw rolnych oddanych do użytkowania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</si>
  <si>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 xml:space="preserve">Struktura powierzchni użytkowej nowych budynków niemieszkalnych, na których budowę wydano pozwolenia w 1 kwartale 2023 r.
</t>
  </si>
  <si>
    <r>
      <t>Powierzchnia użytkowa nowych budynków niemieszkalnych, na których budowę wydano pozwolenia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</si>
  <si>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t>1 kw.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</si>
</sst>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\(0.0\);\(\-0.0\)"/>
    <numFmt numFmtId="167" formatCode="#,##0.0"/>
    <numFmt numFmtId="168" formatCode="#,##0.0_ ;[Red]\-#,##0.0\ "/>
  </numFmts>
  <fonts count="16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vertAlign val="superscript"/>
      <sz val="10"/>
      <name val="Calibri"/>
      <family val="2"/>
      <scheme val="minor"/>
    </font>
    <font>
      <b/>
      <sz val="11"/>
      <color theme="0"/>
      <name val="Arial"/>
      <family val="2"/>
    </font>
    <font>
      <sz val="8"/>
      <color rgb="FF000000"/>
      <name val="Fira Sans"/>
      <family val="2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1D77"/>
        <bgColor indexed="64"/>
      </patternFill>
    </fill>
    <fill>
      <patternFill patternType="solid">
        <fgColor rgb="FF6677AD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11" fillId="0" borderId="0">
      <alignment/>
      <protection/>
    </xf>
  </cellStyleXfs>
  <cellXfs count="75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0" fontId="4" fillId="0" borderId="0" xfId="0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7" fillId="0" borderId="0" xfId="0" applyFont="1" applyFill="1" applyAlignment="1" quotePrefix="1">
      <alignment horizontal="left"/>
    </xf>
    <xf numFmtId="3" fontId="7" fillId="0" borderId="0" xfId="0" applyNumberFormat="1" applyFont="1" applyFill="1" applyAlignment="1" quotePrefix="1">
      <alignment horizontal="left"/>
    </xf>
    <xf numFmtId="0" fontId="8" fillId="0" borderId="0" xfId="0" applyFont="1" applyFill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3" fontId="2" fillId="0" borderId="4" xfId="0" applyNumberFormat="1" applyFont="1" applyFill="1" applyBorder="1"/>
    <xf numFmtId="165" fontId="2" fillId="0" borderId="0" xfId="20" applyNumberFormat="1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/>
    <xf numFmtId="167" fontId="2" fillId="0" borderId="0" xfId="0" applyNumberFormat="1" applyFont="1" applyFill="1" applyBorder="1"/>
    <xf numFmtId="0" fontId="2" fillId="0" borderId="5" xfId="0" applyFont="1" applyFill="1" applyBorder="1" quotePrefix="1"/>
    <xf numFmtId="0" fontId="2" fillId="0" borderId="3" xfId="0" applyFont="1" applyFill="1" applyBorder="1"/>
    <xf numFmtId="166" fontId="2" fillId="0" borderId="6" xfId="20" applyNumberFormat="1" applyFont="1" applyFill="1" applyBorder="1"/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2" fillId="0" borderId="7" xfId="0" applyFont="1" applyFill="1" applyBorder="1" quotePrefix="1"/>
    <xf numFmtId="0" fontId="2" fillId="0" borderId="4" xfId="0" applyFont="1" applyFill="1" applyBorder="1"/>
    <xf numFmtId="166" fontId="2" fillId="0" borderId="8" xfId="20" applyNumberFormat="1" applyFont="1" applyFill="1" applyBorder="1"/>
    <xf numFmtId="167" fontId="2" fillId="0" borderId="3" xfId="0" applyNumberFormat="1" applyFont="1" applyFill="1" applyBorder="1"/>
    <xf numFmtId="167" fontId="2" fillId="0" borderId="0" xfId="0" applyNumberFormat="1" applyFont="1" applyFill="1" applyBorder="1"/>
    <xf numFmtId="167" fontId="2" fillId="0" borderId="4" xfId="0" applyNumberFormat="1" applyFont="1" applyFill="1" applyBorder="1"/>
    <xf numFmtId="0" fontId="5" fillId="0" borderId="4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9" fillId="0" borderId="0" xfId="0" applyFont="1" applyFill="1"/>
    <xf numFmtId="168" fontId="2" fillId="0" borderId="0" xfId="0" applyNumberFormat="1" applyFont="1" applyFill="1"/>
    <xf numFmtId="3" fontId="2" fillId="4" borderId="3" xfId="0" applyNumberFormat="1" applyFont="1" applyFill="1" applyBorder="1"/>
    <xf numFmtId="3" fontId="2" fillId="4" borderId="0" xfId="0" applyNumberFormat="1" applyFont="1" applyFill="1" applyBorder="1"/>
    <xf numFmtId="3" fontId="2" fillId="4" borderId="4" xfId="0" applyNumberFormat="1" applyFont="1" applyFill="1" applyBorder="1"/>
    <xf numFmtId="3" fontId="2" fillId="4" borderId="6" xfId="0" applyNumberFormat="1" applyFont="1" applyFill="1" applyBorder="1"/>
    <xf numFmtId="3" fontId="2" fillId="4" borderId="2" xfId="0" applyNumberFormat="1" applyFont="1" applyFill="1" applyBorder="1"/>
    <xf numFmtId="3" fontId="2" fillId="4" borderId="8" xfId="0" applyNumberFormat="1" applyFont="1" applyFill="1" applyBorder="1"/>
    <xf numFmtId="0" fontId="10" fillId="4" borderId="0" xfId="25" applyFill="1">
      <alignment/>
      <protection/>
    </xf>
    <xf numFmtId="0" fontId="10" fillId="4" borderId="4" xfId="25" applyFill="1" applyBorder="1">
      <alignment/>
      <protection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164" fontId="2" fillId="4" borderId="6" xfId="0" applyNumberFormat="1" applyFont="1" applyFill="1" applyBorder="1"/>
    <xf numFmtId="164" fontId="2" fillId="4" borderId="2" xfId="0" applyNumberFormat="1" applyFont="1" applyFill="1" applyBorder="1"/>
    <xf numFmtId="164" fontId="2" fillId="4" borderId="8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165" fontId="2" fillId="0" borderId="0" xfId="20" applyNumberFormat="1" applyFont="1"/>
    <xf numFmtId="0" fontId="2" fillId="0" borderId="0" xfId="0" applyFont="1" applyAlignment="1">
      <alignment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Normalny 3" xfId="22"/>
    <cellStyle name="Normalny 4" xfId="23"/>
    <cellStyle name="Normalny 4 2" xfId="24"/>
    <cellStyle name="Normalny 5" xfId="25"/>
    <cellStyle name="Normalny 6" xfId="26"/>
  </cellStyles>
  <dxfs count="6"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"/>
          <c:y val="0.00825"/>
          <c:w val="0.74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 1 stary'!$D$2</c:f>
              <c:strCache>
                <c:ptCount val="1"/>
                <c:pt idx="0">
                  <c:v>I-IV kw. 2019</c:v>
                </c:pt>
              </c:strCache>
            </c:strRef>
          </c:tx>
          <c:spPr>
            <a:solidFill>
              <a:srgbClr val="001D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stary'!$D$3:$D$18</c:f>
              <c:numCache/>
            </c:numRef>
          </c:val>
        </c:ser>
        <c:ser>
          <c:idx val="1"/>
          <c:order val="1"/>
          <c:tx>
            <c:strRef>
              <c:f>'wykres 1 stary'!$C$2</c:f>
              <c:strCache>
                <c:ptCount val="1"/>
                <c:pt idx="0">
                  <c:v>I-IV kw. 2018</c:v>
                </c:pt>
              </c:strCache>
            </c:strRef>
          </c:tx>
          <c:spPr>
            <a:solidFill>
              <a:srgbClr val="667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stary'!$C$3:$C$18</c:f>
              <c:numCache/>
            </c:numRef>
          </c:val>
        </c:ser>
        <c:gapWidth val="100"/>
        <c:axId val="30408263"/>
        <c:axId val="5238912"/>
      </c:barChart>
      <c:catAx>
        <c:axId val="30408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238912"/>
        <c:crosses val="autoZero"/>
        <c:auto val="1"/>
        <c:lblOffset val="100"/>
        <c:noMultiLvlLbl val="0"/>
      </c:catAx>
      <c:valAx>
        <c:axId val="5238912"/>
        <c:scaling>
          <c:orientation val="minMax"/>
          <c:max val="6"/>
          <c:min val="0"/>
        </c:scaling>
        <c:axPos val="b"/>
        <c:majorGridlines>
          <c:spPr>
            <a:ln w="6350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0408263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3"/>
          <c:y val="0.82775"/>
          <c:w val="0.36325"/>
          <c:h val="0.05775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133350</xdr:rowOff>
    </xdr:from>
    <xdr:to>
      <xdr:col>10</xdr:col>
      <xdr:colOff>133350</xdr:colOff>
      <xdr:row>23</xdr:row>
      <xdr:rowOff>123825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23850"/>
          <a:ext cx="4229100" cy="3600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6</xdr:col>
      <xdr:colOff>542925</xdr:colOff>
      <xdr:row>13</xdr:row>
      <xdr:rowOff>9525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85750"/>
          <a:ext cx="2009775" cy="2114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504825</xdr:colOff>
      <xdr:row>4</xdr:row>
      <xdr:rowOff>76200</xdr:rowOff>
    </xdr:from>
    <xdr:to>
      <xdr:col>11</xdr:col>
      <xdr:colOff>514350</xdr:colOff>
      <xdr:row>11</xdr:row>
      <xdr:rowOff>123825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685800"/>
          <a:ext cx="3057525" cy="1504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14</xdr:col>
      <xdr:colOff>114300</xdr:colOff>
      <xdr:row>21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428625"/>
          <a:ext cx="5219700" cy="3095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95250</xdr:rowOff>
    </xdr:from>
    <xdr:to>
      <xdr:col>3</xdr:col>
      <xdr:colOff>838200</xdr:colOff>
      <xdr:row>20</xdr:row>
      <xdr:rowOff>114300</xdr:rowOff>
    </xdr:to>
    <xdr:sp macro="" textlink="">
      <xdr:nvSpPr>
        <xdr:cNvPr id="2" name="Strzałka wygięta w górę 1"/>
        <xdr:cNvSpPr/>
      </xdr:nvSpPr>
      <xdr:spPr>
        <a:xfrm>
          <a:off x="2647950" y="3009900"/>
          <a:ext cx="752475" cy="342900"/>
        </a:xfrm>
        <a:prstGeom prst="bentUpArrow">
          <a:avLst>
            <a:gd name="adj1" fmla="val 13193"/>
            <a:gd name="adj2" fmla="val 25000"/>
            <a:gd name="adj3" fmla="val 25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 b="1"/>
        </a:p>
      </xdr:txBody>
    </xdr:sp>
    <xdr:clientData/>
  </xdr:twoCellAnchor>
  <xdr:twoCellAnchor>
    <xdr:from>
      <xdr:col>7</xdr:col>
      <xdr:colOff>314325</xdr:colOff>
      <xdr:row>1</xdr:row>
      <xdr:rowOff>19050</xdr:rowOff>
    </xdr:from>
    <xdr:to>
      <xdr:col>15</xdr:col>
      <xdr:colOff>504825</xdr:colOff>
      <xdr:row>21</xdr:row>
      <xdr:rowOff>133350</xdr:rowOff>
    </xdr:to>
    <xdr:graphicFrame macro="">
      <xdr:nvGraphicFramePr>
        <xdr:cNvPr id="4" name="Wykres 3"/>
        <xdr:cNvGraphicFramePr/>
      </xdr:nvGraphicFramePr>
      <xdr:xfrm>
        <a:off x="5200650" y="180975"/>
        <a:ext cx="5067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95250</xdr:rowOff>
    </xdr:from>
    <xdr:to>
      <xdr:col>11</xdr:col>
      <xdr:colOff>247650</xdr:colOff>
      <xdr:row>15</xdr:row>
      <xdr:rowOff>142875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85750"/>
          <a:ext cx="5076825" cy="2247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123825</xdr:rowOff>
    </xdr:from>
    <xdr:to>
      <xdr:col>14</xdr:col>
      <xdr:colOff>390525</xdr:colOff>
      <xdr:row>22</xdr:row>
      <xdr:rowOff>38100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14325"/>
          <a:ext cx="5124450" cy="3362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123825</xdr:colOff>
      <xdr:row>18</xdr:row>
      <xdr:rowOff>133350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85750"/>
          <a:ext cx="5095875" cy="2724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123825</xdr:colOff>
      <xdr:row>19</xdr:row>
      <xdr:rowOff>47625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0"/>
          <a:ext cx="5057775" cy="2800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238125</xdr:colOff>
      <xdr:row>21</xdr:row>
      <xdr:rowOff>152400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85750"/>
          <a:ext cx="5076825" cy="3228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238125</xdr:colOff>
      <xdr:row>20</xdr:row>
      <xdr:rowOff>85725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5750"/>
          <a:ext cx="5076825" cy="3000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228600</xdr:colOff>
      <xdr:row>20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0"/>
          <a:ext cx="5133975" cy="2914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zoomScale="110" zoomScaleNormal="110" workbookViewId="0" topLeftCell="A1">
      <selection activeCell="B4" sqref="B4"/>
    </sheetView>
  </sheetViews>
  <sheetFormatPr defaultColWidth="9.140625" defaultRowHeight="12.75"/>
  <cols>
    <col min="1" max="1" width="18.140625" style="0" customWidth="1"/>
    <col min="2" max="2" width="8.421875" style="0" customWidth="1"/>
  </cols>
  <sheetData>
    <row r="1" spans="1:8" ht="15" customHeight="1">
      <c r="A1" s="53" t="s">
        <v>50</v>
      </c>
      <c r="B1" s="53"/>
      <c r="C1" s="53"/>
      <c r="D1" s="53"/>
      <c r="E1" s="53"/>
      <c r="F1" s="53"/>
      <c r="G1" s="53"/>
      <c r="H1" s="53"/>
    </row>
    <row r="2" spans="1:3" ht="16.5" customHeight="1">
      <c r="A2" s="59" t="s">
        <v>48</v>
      </c>
      <c r="B2" s="60"/>
      <c r="C2" s="6"/>
    </row>
    <row r="3" spans="1:3" ht="12.75" customHeight="1">
      <c r="A3" s="27" t="s">
        <v>31</v>
      </c>
      <c r="B3" s="56">
        <v>2</v>
      </c>
      <c r="C3" s="6"/>
    </row>
    <row r="4" spans="1:3" ht="12.75" customHeight="1">
      <c r="A4" s="30" t="s">
        <v>18</v>
      </c>
      <c r="B4" s="57">
        <v>1.9</v>
      </c>
      <c r="C4" s="6"/>
    </row>
    <row r="5" spans="1:3" ht="12.75" customHeight="1">
      <c r="A5" s="30" t="s">
        <v>20</v>
      </c>
      <c r="B5" s="57">
        <v>1.8</v>
      </c>
      <c r="C5" s="6"/>
    </row>
    <row r="6" spans="1:3" ht="12.75" customHeight="1">
      <c r="A6" s="30" t="s">
        <v>11</v>
      </c>
      <c r="B6" s="57">
        <v>1.7</v>
      </c>
      <c r="C6" s="6"/>
    </row>
    <row r="7" spans="1:3" ht="12.75" customHeight="1">
      <c r="A7" s="30" t="s">
        <v>28</v>
      </c>
      <c r="B7" s="57">
        <v>1.7</v>
      </c>
      <c r="C7" s="6"/>
    </row>
    <row r="8" spans="1:3" ht="12.75" customHeight="1">
      <c r="A8" s="30" t="s">
        <v>1</v>
      </c>
      <c r="B8" s="57">
        <v>1.5</v>
      </c>
      <c r="C8" s="6"/>
    </row>
    <row r="9" spans="1:3" ht="12.75" customHeight="1">
      <c r="A9" s="30" t="s">
        <v>3</v>
      </c>
      <c r="B9" s="57">
        <v>1.3</v>
      </c>
      <c r="C9" s="6"/>
    </row>
    <row r="10" spans="1:3" ht="12.75" customHeight="1">
      <c r="A10" s="30" t="s">
        <v>5</v>
      </c>
      <c r="B10" s="57">
        <v>1.3</v>
      </c>
      <c r="C10" s="6"/>
    </row>
    <row r="11" spans="1:3" ht="12.75" customHeight="1">
      <c r="A11" s="30" t="s">
        <v>24</v>
      </c>
      <c r="B11" s="57">
        <v>1.3</v>
      </c>
      <c r="C11" s="6"/>
    </row>
    <row r="12" spans="1:3" ht="12.75" customHeight="1">
      <c r="A12" s="30" t="s">
        <v>30</v>
      </c>
      <c r="B12" s="57">
        <v>1.3</v>
      </c>
      <c r="C12" s="6"/>
    </row>
    <row r="13" spans="1:3" ht="12.75" customHeight="1">
      <c r="A13" s="30" t="s">
        <v>7</v>
      </c>
      <c r="B13" s="57">
        <v>1.2</v>
      </c>
      <c r="C13" s="6"/>
    </row>
    <row r="14" spans="1:3" ht="12.75" customHeight="1">
      <c r="A14" s="30" t="s">
        <v>9</v>
      </c>
      <c r="B14" s="57">
        <v>1.1</v>
      </c>
      <c r="C14" s="6"/>
    </row>
    <row r="15" spans="1:3" ht="12.75" customHeight="1">
      <c r="A15" s="30" t="s">
        <v>16</v>
      </c>
      <c r="B15" s="57">
        <v>1.1</v>
      </c>
      <c r="C15" s="6"/>
    </row>
    <row r="16" spans="1:3" ht="12.75" customHeight="1">
      <c r="A16" s="30" t="s">
        <v>26</v>
      </c>
      <c r="B16" s="57">
        <v>1.1</v>
      </c>
      <c r="C16" s="6"/>
    </row>
    <row r="17" spans="1:3" ht="12.75" customHeight="1">
      <c r="A17" s="30" t="s">
        <v>22</v>
      </c>
      <c r="B17" s="57">
        <v>1</v>
      </c>
      <c r="C17" s="6"/>
    </row>
    <row r="18" spans="1:3" ht="12.75" customHeight="1">
      <c r="A18" s="33" t="s">
        <v>14</v>
      </c>
      <c r="B18" s="58">
        <v>0.8</v>
      </c>
      <c r="C18" s="6"/>
    </row>
    <row r="19" spans="1:3" ht="12.75">
      <c r="A19" s="6"/>
      <c r="B19" s="6"/>
      <c r="C19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"/>
  <sheetViews>
    <sheetView showGridLines="0" zoomScale="120" zoomScaleNormal="120" workbookViewId="0" topLeftCell="A1">
      <selection activeCell="C24" sqref="C24"/>
    </sheetView>
  </sheetViews>
  <sheetFormatPr defaultColWidth="9.140625" defaultRowHeight="12.75"/>
  <cols>
    <col min="1" max="1" width="56.8515625" style="6" customWidth="1"/>
    <col min="2" max="4" width="9.140625" style="6" customWidth="1"/>
    <col min="5" max="5" width="12.8515625" style="6" customWidth="1"/>
    <col min="6" max="6" width="9.140625" style="6" customWidth="1"/>
    <col min="7" max="16384" width="9.140625" style="6" customWidth="1"/>
  </cols>
  <sheetData>
    <row r="1" spans="1:8" ht="15" customHeight="1">
      <c r="A1" s="73" t="s">
        <v>60</v>
      </c>
      <c r="B1" s="73"/>
      <c r="C1" s="73"/>
      <c r="D1" s="73"/>
      <c r="E1" s="73"/>
      <c r="F1" s="73"/>
      <c r="G1" s="73"/>
      <c r="H1" s="73"/>
    </row>
    <row r="2" spans="1:5" ht="7.5" customHeight="1">
      <c r="A2" s="5"/>
      <c r="B2" s="1"/>
      <c r="E2" s="7"/>
    </row>
    <row r="3" spans="1:5" ht="12.75">
      <c r="A3" s="65" t="s">
        <v>32</v>
      </c>
      <c r="B3" s="63">
        <v>0.543687199882325</v>
      </c>
      <c r="E3" s="7"/>
    </row>
    <row r="4" spans="1:15" ht="12.75">
      <c r="A4" s="65" t="s">
        <v>33</v>
      </c>
      <c r="B4" s="63">
        <v>0.15203202868351828</v>
      </c>
      <c r="E4" s="7"/>
      <c r="H4" s="50"/>
      <c r="I4" s="1"/>
      <c r="J4" s="1"/>
      <c r="K4" s="1"/>
      <c r="L4" s="1"/>
      <c r="M4" s="1"/>
      <c r="N4" s="1"/>
      <c r="O4" s="1"/>
    </row>
    <row r="5" spans="1:5" ht="12.75">
      <c r="A5" s="65" t="s">
        <v>37</v>
      </c>
      <c r="B5" s="63">
        <v>0.11602947566020848</v>
      </c>
      <c r="E5" s="7"/>
    </row>
    <row r="6" spans="1:2" ht="12.75">
      <c r="A6" s="65" t="s">
        <v>35</v>
      </c>
      <c r="B6" s="63">
        <v>0.08799058089770566</v>
      </c>
    </row>
    <row r="7" spans="1:2" ht="12.75">
      <c r="A7" s="66" t="s">
        <v>38</v>
      </c>
      <c r="B7" s="63">
        <v>0.050046728307420685</v>
      </c>
    </row>
    <row r="8" spans="1:2" ht="38.25">
      <c r="A8" s="66" t="s">
        <v>34</v>
      </c>
      <c r="B8" s="63">
        <v>0.03332493504415045</v>
      </c>
    </row>
    <row r="9" spans="1:2" ht="12.75">
      <c r="A9" s="65" t="s">
        <v>36</v>
      </c>
      <c r="B9" s="63">
        <v>0.016889051524671548</v>
      </c>
    </row>
    <row r="10" ht="12.75"/>
    <row r="11" ht="12.75">
      <c r="A11" s="52"/>
    </row>
    <row r="12" ht="12.75">
      <c r="A12" s="1"/>
    </row>
    <row r="13" ht="12.75">
      <c r="A13" s="52"/>
    </row>
    <row r="14" ht="12.75">
      <c r="A14" s="1"/>
    </row>
    <row r="15" ht="12.75">
      <c r="A15" s="1"/>
    </row>
    <row r="16" ht="12.75">
      <c r="A16" s="1"/>
    </row>
    <row r="20" ht="12.75">
      <c r="B20" s="63"/>
    </row>
    <row r="21" ht="12.75">
      <c r="B21" s="63"/>
    </row>
    <row r="22" ht="12.75">
      <c r="B22" s="63"/>
    </row>
    <row r="23" ht="12.75">
      <c r="B23" s="63"/>
    </row>
    <row r="24" ht="12.75">
      <c r="B24" s="63"/>
    </row>
    <row r="25" ht="12.75">
      <c r="B25" s="63"/>
    </row>
    <row r="26" ht="12.75">
      <c r="B26" s="63"/>
    </row>
    <row r="44" ht="12.75" customHeight="1"/>
    <row r="45" ht="12.75" customHeight="1"/>
    <row r="46" ht="12.75" customHeight="1"/>
    <row r="76" ht="12.75" customHeight="1"/>
  </sheetData>
  <mergeCells count="1">
    <mergeCell ref="A1:H1"/>
  </mergeCells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1"/>
  <sheetViews>
    <sheetView showGridLines="0" tabSelected="1" zoomScale="120" zoomScaleNormal="120" zoomScaleSheetLayoutView="120" workbookViewId="0" topLeftCell="A1"/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10" width="9.140625" style="1" customWidth="1"/>
    <col min="11" max="11" width="12.57421875" style="1" customWidth="1"/>
    <col min="12" max="16384" width="9.140625" style="1" customWidth="1"/>
  </cols>
  <sheetData>
    <row r="1" spans="1:13" ht="19.2" customHeight="1">
      <c r="A1" s="61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4" ht="15" customHeight="1">
      <c r="B2" s="67" t="s">
        <v>54</v>
      </c>
      <c r="C2" s="67" t="s">
        <v>62</v>
      </c>
      <c r="D2" s="68" t="s">
        <v>49</v>
      </c>
    </row>
    <row r="3" spans="1:5" ht="12.75">
      <c r="A3" s="27" t="s">
        <v>31</v>
      </c>
      <c r="B3" s="19">
        <v>645447</v>
      </c>
      <c r="C3" s="42">
        <v>614245</v>
      </c>
      <c r="D3" s="28">
        <v>-4.834169188175016</v>
      </c>
      <c r="E3" s="3"/>
    </row>
    <row r="4" spans="1:5" ht="12.75">
      <c r="A4" s="30" t="s">
        <v>20</v>
      </c>
      <c r="B4" s="20">
        <v>233804</v>
      </c>
      <c r="C4" s="43">
        <v>569344</v>
      </c>
      <c r="D4" s="31">
        <v>143.51337017330758</v>
      </c>
      <c r="E4" s="3"/>
    </row>
    <row r="5" spans="1:5" ht="12.75">
      <c r="A5" s="30" t="s">
        <v>1</v>
      </c>
      <c r="B5" s="20">
        <v>247829</v>
      </c>
      <c r="C5" s="43">
        <v>562562</v>
      </c>
      <c r="D5" s="31">
        <v>126.99603355539506</v>
      </c>
      <c r="E5" s="3"/>
    </row>
    <row r="6" spans="1:5" ht="12.75">
      <c r="A6" s="30" t="s">
        <v>28</v>
      </c>
      <c r="B6" s="20">
        <v>630156</v>
      </c>
      <c r="C6" s="43">
        <v>505648</v>
      </c>
      <c r="D6" s="31">
        <v>-19.75828207618431</v>
      </c>
      <c r="E6" s="3"/>
    </row>
    <row r="7" spans="1:5" ht="12.75">
      <c r="A7" s="30" t="s">
        <v>9</v>
      </c>
      <c r="B7" s="20">
        <v>336924</v>
      </c>
      <c r="C7" s="43">
        <v>417717</v>
      </c>
      <c r="D7" s="31">
        <v>23.97959183673469</v>
      </c>
      <c r="E7" s="3"/>
    </row>
    <row r="8" spans="1:5" ht="12.75">
      <c r="A8" s="30" t="s">
        <v>22</v>
      </c>
      <c r="B8" s="20">
        <v>613346</v>
      </c>
      <c r="C8" s="43">
        <v>346624</v>
      </c>
      <c r="D8" s="31">
        <v>-43.48638452031969</v>
      </c>
      <c r="E8" s="3"/>
    </row>
    <row r="9" spans="1:5" ht="12.75">
      <c r="A9" s="30" t="s">
        <v>11</v>
      </c>
      <c r="B9" s="20">
        <v>262136</v>
      </c>
      <c r="C9" s="43">
        <v>331009</v>
      </c>
      <c r="D9" s="31">
        <v>26.273766289254436</v>
      </c>
      <c r="E9" s="3"/>
    </row>
    <row r="10" spans="1:5" ht="12.75">
      <c r="A10" s="30" t="s">
        <v>14</v>
      </c>
      <c r="B10" s="20">
        <v>80700</v>
      </c>
      <c r="C10" s="43">
        <v>227069</v>
      </c>
      <c r="D10" s="31">
        <v>181.37422552664188</v>
      </c>
      <c r="E10" s="3"/>
    </row>
    <row r="11" spans="1:5" ht="12.75">
      <c r="A11" s="30" t="s">
        <v>26</v>
      </c>
      <c r="B11" s="20">
        <v>101370</v>
      </c>
      <c r="C11" s="43">
        <v>219366</v>
      </c>
      <c r="D11" s="31">
        <v>116.40130216040248</v>
      </c>
      <c r="E11" s="3"/>
    </row>
    <row r="12" spans="1:5" ht="12.75">
      <c r="A12" s="30" t="s">
        <v>3</v>
      </c>
      <c r="B12" s="20">
        <v>207248</v>
      </c>
      <c r="C12" s="43">
        <v>203502</v>
      </c>
      <c r="D12" s="31">
        <v>-1.8074963328958544</v>
      </c>
      <c r="E12" s="3"/>
    </row>
    <row r="13" spans="1:5" ht="12.75">
      <c r="A13" s="30" t="s">
        <v>5</v>
      </c>
      <c r="B13" s="20">
        <v>204949</v>
      </c>
      <c r="C13" s="43">
        <v>167100</v>
      </c>
      <c r="D13" s="31">
        <v>-18.467521188198038</v>
      </c>
      <c r="E13" s="3"/>
    </row>
    <row r="14" spans="1:5" ht="12.75">
      <c r="A14" s="30" t="s">
        <v>30</v>
      </c>
      <c r="B14" s="20">
        <v>256095</v>
      </c>
      <c r="C14" s="43">
        <v>144474</v>
      </c>
      <c r="D14" s="31">
        <v>-43.58577871493001</v>
      </c>
      <c r="E14" s="3"/>
    </row>
    <row r="15" spans="1:5" ht="12.75">
      <c r="A15" s="30" t="s">
        <v>16</v>
      </c>
      <c r="B15" s="20">
        <v>130681</v>
      </c>
      <c r="C15" s="43">
        <v>136644</v>
      </c>
      <c r="D15" s="31">
        <v>4.563019872820073</v>
      </c>
      <c r="E15" s="3"/>
    </row>
    <row r="16" spans="1:5" ht="12.75">
      <c r="A16" s="30" t="s">
        <v>18</v>
      </c>
      <c r="B16" s="20">
        <v>110831</v>
      </c>
      <c r="C16" s="43">
        <v>109420</v>
      </c>
      <c r="D16" s="31">
        <v>-1.2731095090723714</v>
      </c>
      <c r="E16" s="3"/>
    </row>
    <row r="17" spans="1:5" ht="12.75">
      <c r="A17" s="30" t="s">
        <v>7</v>
      </c>
      <c r="B17" s="20">
        <v>161982</v>
      </c>
      <c r="C17" s="43">
        <v>96146</v>
      </c>
      <c r="D17" s="31">
        <v>-40.64402217530343</v>
      </c>
      <c r="E17" s="3"/>
    </row>
    <row r="18" spans="1:5" ht="12.75">
      <c r="A18" s="33" t="s">
        <v>24</v>
      </c>
      <c r="B18" s="21">
        <v>85579</v>
      </c>
      <c r="C18" s="44">
        <v>60407</v>
      </c>
      <c r="D18" s="34">
        <v>-29.41375804811928</v>
      </c>
      <c r="E18" s="3"/>
    </row>
    <row r="19" spans="2:3" ht="12.75">
      <c r="B19" s="3"/>
      <c r="C19" s="3"/>
    </row>
    <row r="20" ht="12.75"/>
    <row r="21" ht="12.75">
      <c r="B21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28"/>
  <sheetViews>
    <sheetView showGridLines="0" zoomScale="120" zoomScaleNormal="120" workbookViewId="0" topLeftCell="A1">
      <selection activeCell="D28" sqref="D27:D28"/>
    </sheetView>
  </sheetViews>
  <sheetFormatPr defaultColWidth="9.140625" defaultRowHeight="12.75"/>
  <cols>
    <col min="1" max="1" width="2.8515625" style="1" customWidth="1"/>
    <col min="2" max="2" width="22.7109375" style="1" customWidth="1"/>
    <col min="3" max="4" width="12.8515625" style="1" customWidth="1"/>
    <col min="5" max="5" width="10.00390625" style="1" customWidth="1"/>
    <col min="6" max="6" width="2.8515625" style="1" customWidth="1"/>
    <col min="7" max="16384" width="9.140625" style="1" customWidth="1"/>
  </cols>
  <sheetData>
    <row r="1" spans="2:7" ht="12.75" customHeight="1">
      <c r="B1" s="40" t="s">
        <v>44</v>
      </c>
      <c r="C1" s="8"/>
      <c r="D1" s="8"/>
      <c r="G1" s="23" t="s">
        <v>39</v>
      </c>
    </row>
    <row r="2" spans="3:4" ht="12.75" customHeight="1">
      <c r="C2" s="8" t="s">
        <v>41</v>
      </c>
      <c r="D2" s="38" t="s">
        <v>45</v>
      </c>
    </row>
    <row r="3" spans="1:7" ht="12.75" customHeight="1">
      <c r="A3" s="26" t="s">
        <v>13</v>
      </c>
      <c r="B3" s="27" t="s">
        <v>14</v>
      </c>
      <c r="C3" s="35">
        <v>1.7226476547903167</v>
      </c>
      <c r="D3" s="48">
        <v>1.7</v>
      </c>
      <c r="E3" s="28">
        <f aca="true" t="shared" si="0" ref="E3:E18">($D3-$C3)/$C3*100</f>
        <v>-1.3147003525264385</v>
      </c>
      <c r="F3" s="3"/>
      <c r="G3" s="22">
        <f aca="true" t="shared" si="1" ref="G3:G18">D3/SUM($D$3:$D$18)</f>
        <v>0.030575539568345318</v>
      </c>
    </row>
    <row r="4" spans="1:7" ht="12.75" customHeight="1">
      <c r="A4" s="10" t="s">
        <v>21</v>
      </c>
      <c r="B4" s="11" t="s">
        <v>22</v>
      </c>
      <c r="C4" s="25">
        <v>1.9054478496257823</v>
      </c>
      <c r="D4" s="48">
        <v>2.2</v>
      </c>
      <c r="E4" s="12">
        <f t="shared" si="0"/>
        <v>15.458420991792876</v>
      </c>
      <c r="F4" s="3"/>
      <c r="G4" s="22">
        <f t="shared" si="1"/>
        <v>0.039568345323741004</v>
      </c>
    </row>
    <row r="5" spans="1:7" ht="12.75" customHeight="1">
      <c r="A5" s="10" t="s">
        <v>23</v>
      </c>
      <c r="B5" s="11" t="s">
        <v>24</v>
      </c>
      <c r="C5" s="25">
        <v>2.096621377823387</v>
      </c>
      <c r="D5" s="48">
        <v>2.2</v>
      </c>
      <c r="E5" s="12">
        <f t="shared" si="0"/>
        <v>4.930724415484873</v>
      </c>
      <c r="F5" s="3"/>
      <c r="G5" s="22">
        <f t="shared" si="1"/>
        <v>0.039568345323741004</v>
      </c>
    </row>
    <row r="6" spans="1:7" ht="12.75" customHeight="1">
      <c r="A6" s="10" t="s">
        <v>4</v>
      </c>
      <c r="B6" s="11" t="s">
        <v>5</v>
      </c>
      <c r="C6" s="25">
        <v>2.6032080308708516</v>
      </c>
      <c r="D6" s="48">
        <v>2.4</v>
      </c>
      <c r="E6" s="12">
        <f t="shared" si="0"/>
        <v>-7.806061922868011</v>
      </c>
      <c r="F6" s="3"/>
      <c r="G6" s="22">
        <f t="shared" si="1"/>
        <v>0.04316546762589927</v>
      </c>
    </row>
    <row r="7" spans="1:7" ht="12.75" customHeight="1">
      <c r="A7" s="10" t="s">
        <v>2</v>
      </c>
      <c r="B7" s="11" t="s">
        <v>3</v>
      </c>
      <c r="C7" s="25">
        <v>2.36355585343069</v>
      </c>
      <c r="D7" s="48">
        <v>2.8</v>
      </c>
      <c r="E7" s="12">
        <f t="shared" si="0"/>
        <v>18.46557363710332</v>
      </c>
      <c r="F7" s="3"/>
      <c r="G7" s="22">
        <f t="shared" si="1"/>
        <v>0.05035971223021582</v>
      </c>
    </row>
    <row r="8" spans="1:7" ht="12.75" customHeight="1">
      <c r="A8" s="10" t="s">
        <v>6</v>
      </c>
      <c r="B8" s="11" t="s">
        <v>7</v>
      </c>
      <c r="C8" s="25">
        <v>2.605766958165918</v>
      </c>
      <c r="D8" s="48">
        <v>2.8</v>
      </c>
      <c r="E8" s="12">
        <f t="shared" si="0"/>
        <v>7.453968253968249</v>
      </c>
      <c r="F8" s="3"/>
      <c r="G8" s="22">
        <f t="shared" si="1"/>
        <v>0.05035971223021582</v>
      </c>
    </row>
    <row r="9" spans="1:7" ht="12.75" customHeight="1">
      <c r="A9" s="10" t="s">
        <v>8</v>
      </c>
      <c r="B9" s="11" t="s">
        <v>9</v>
      </c>
      <c r="C9" s="25">
        <v>2.2897179239135275</v>
      </c>
      <c r="D9" s="48">
        <v>2.9</v>
      </c>
      <c r="E9" s="12">
        <f t="shared" si="0"/>
        <v>26.65315538271168</v>
      </c>
      <c r="F9" s="3"/>
      <c r="G9" s="22">
        <f t="shared" si="1"/>
        <v>0.05215827338129495</v>
      </c>
    </row>
    <row r="10" spans="1:7" ht="12.75" customHeight="1">
      <c r="A10" s="10" t="s">
        <v>15</v>
      </c>
      <c r="B10" s="11" t="s">
        <v>16</v>
      </c>
      <c r="C10" s="25">
        <v>2.553614872974572</v>
      </c>
      <c r="D10" s="48">
        <v>3.1</v>
      </c>
      <c r="E10" s="12">
        <f t="shared" si="0"/>
        <v>21.39653605592346</v>
      </c>
      <c r="F10" s="3"/>
      <c r="G10" s="22">
        <f t="shared" si="1"/>
        <v>0.05575539568345323</v>
      </c>
    </row>
    <row r="11" spans="1:7" ht="12.75" customHeight="1">
      <c r="A11" s="10" t="s">
        <v>25</v>
      </c>
      <c r="B11" s="11" t="s">
        <v>26</v>
      </c>
      <c r="C11" s="25">
        <v>2.437645802868583</v>
      </c>
      <c r="D11" s="48">
        <v>3.2</v>
      </c>
      <c r="E11" s="12">
        <f t="shared" si="0"/>
        <v>31.274198910862715</v>
      </c>
      <c r="F11" s="3"/>
      <c r="G11" s="22">
        <f t="shared" si="1"/>
        <v>0.05755395683453237</v>
      </c>
    </row>
    <row r="12" spans="1:7" ht="12.75" customHeight="1">
      <c r="A12" s="10" t="s">
        <v>17</v>
      </c>
      <c r="B12" s="11" t="s">
        <v>18</v>
      </c>
      <c r="C12" s="25">
        <v>2.8342480660400096</v>
      </c>
      <c r="D12" s="48">
        <v>3.5</v>
      </c>
      <c r="E12" s="12">
        <f t="shared" si="0"/>
        <v>23.489543556085906</v>
      </c>
      <c r="F12" s="3"/>
      <c r="G12" s="22">
        <f t="shared" si="1"/>
        <v>0.06294964028776978</v>
      </c>
    </row>
    <row r="13" spans="1:7" ht="12.75" customHeight="1">
      <c r="A13" s="29" t="s">
        <v>29</v>
      </c>
      <c r="B13" s="30" t="s">
        <v>30</v>
      </c>
      <c r="C13" s="36">
        <v>3.26304793456758</v>
      </c>
      <c r="D13" s="48">
        <v>3.7</v>
      </c>
      <c r="E13" s="31">
        <f t="shared" si="0"/>
        <v>13.390917761382049</v>
      </c>
      <c r="F13" s="3"/>
      <c r="G13" s="22">
        <f t="shared" si="1"/>
        <v>0.06654676258992805</v>
      </c>
    </row>
    <row r="14" spans="1:7" ht="12.75" customHeight="1">
      <c r="A14" s="10" t="s">
        <v>10</v>
      </c>
      <c r="B14" s="11" t="s">
        <v>11</v>
      </c>
      <c r="C14" s="25">
        <v>3.816927651536681</v>
      </c>
      <c r="D14" s="48">
        <v>4.5</v>
      </c>
      <c r="E14" s="12">
        <f t="shared" si="0"/>
        <v>17.895868374353828</v>
      </c>
      <c r="F14" s="3"/>
      <c r="G14" s="22">
        <f t="shared" si="1"/>
        <v>0.08093525179856113</v>
      </c>
    </row>
    <row r="15" spans="1:7" ht="12.75" customHeight="1">
      <c r="A15" s="10" t="s">
        <v>27</v>
      </c>
      <c r="B15" s="11" t="s">
        <v>28</v>
      </c>
      <c r="C15" s="25">
        <v>3.9317056652486664</v>
      </c>
      <c r="D15" s="48">
        <v>4.7</v>
      </c>
      <c r="E15" s="12">
        <f t="shared" si="0"/>
        <v>19.540993150684944</v>
      </c>
      <c r="F15" s="3"/>
      <c r="G15" s="22">
        <f t="shared" si="1"/>
        <v>0.08453237410071941</v>
      </c>
    </row>
    <row r="16" spans="1:7" ht="12.75" customHeight="1">
      <c r="A16" s="10" t="s">
        <v>19</v>
      </c>
      <c r="B16" s="11" t="s">
        <v>20</v>
      </c>
      <c r="C16" s="25">
        <v>4.8822831578196855</v>
      </c>
      <c r="D16" s="48">
        <v>5.1</v>
      </c>
      <c r="E16" s="12">
        <f t="shared" si="0"/>
        <v>4.4593243599894254</v>
      </c>
      <c r="F16" s="3"/>
      <c r="G16" s="22">
        <f t="shared" si="1"/>
        <v>0.09172661870503596</v>
      </c>
    </row>
    <row r="17" spans="1:7" ht="12.75" customHeight="1">
      <c r="A17" s="29" t="s">
        <v>0</v>
      </c>
      <c r="B17" s="30" t="s">
        <v>1</v>
      </c>
      <c r="C17" s="36">
        <v>4.600133126370431</v>
      </c>
      <c r="D17" s="48">
        <v>5.2</v>
      </c>
      <c r="E17" s="31">
        <f t="shared" si="0"/>
        <v>13.040206819033354</v>
      </c>
      <c r="F17" s="3"/>
      <c r="G17" s="22">
        <f t="shared" si="1"/>
        <v>0.0935251798561151</v>
      </c>
    </row>
    <row r="18" spans="1:7" ht="12.75" customHeight="1">
      <c r="A18" s="32" t="s">
        <v>12</v>
      </c>
      <c r="B18" s="33" t="s">
        <v>31</v>
      </c>
      <c r="C18" s="37">
        <v>5.344584465373706</v>
      </c>
      <c r="D18" s="49">
        <v>5.6</v>
      </c>
      <c r="E18" s="34">
        <f t="shared" si="0"/>
        <v>4.778959641878059</v>
      </c>
      <c r="F18" s="3"/>
      <c r="G18" s="22">
        <f t="shared" si="1"/>
        <v>0.10071942446043164</v>
      </c>
    </row>
    <row r="19" ht="12.75" customHeight="1"/>
    <row r="20" ht="12.75" customHeight="1"/>
    <row r="21" ht="12.75" customHeight="1">
      <c r="C21" s="13" t="s">
        <v>40</v>
      </c>
    </row>
    <row r="22" ht="12.75" customHeight="1"/>
    <row r="23" ht="12.75" customHeight="1"/>
    <row r="24" spans="5:6" ht="12.75" customHeight="1">
      <c r="E24" s="14"/>
      <c r="F24" s="16" t="s">
        <v>42</v>
      </c>
    </row>
    <row r="25" spans="5:6" ht="12.75" customHeight="1">
      <c r="E25" s="15"/>
      <c r="F25" s="17" t="s">
        <v>43</v>
      </c>
    </row>
    <row r="26" ht="12.75" customHeight="1"/>
    <row r="27" spans="3:8" ht="12.75" customHeight="1">
      <c r="C27" s="1" t="s">
        <v>46</v>
      </c>
      <c r="H27" s="4"/>
    </row>
    <row r="28" ht="12.75">
      <c r="C28" s="1" t="s">
        <v>47</v>
      </c>
    </row>
  </sheetData>
  <autoFilter ref="A2:G2"/>
  <conditionalFormatting sqref="E3:E18">
    <cfRule type="dataBar" priority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{F7D551CA-CD5C-4A13-B12D-95EB1A3CCFA1}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D551CA-CD5C-4A13-B12D-95EB1A3CCF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E3:E18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showGridLines="0" zoomScale="120" zoomScaleNormal="120" workbookViewId="0" topLeftCell="A1">
      <selection activeCell="A14" sqref="A14"/>
    </sheetView>
  </sheetViews>
  <sheetFormatPr defaultColWidth="9.140625" defaultRowHeight="12.75"/>
  <cols>
    <col min="1" max="1" width="57.421875" style="6" customWidth="1"/>
    <col min="2" max="6" width="9.140625" style="6" customWidth="1"/>
    <col min="7" max="16384" width="9.140625" style="6" customWidth="1"/>
  </cols>
  <sheetData>
    <row r="1" spans="1:6" ht="15" customHeight="1">
      <c r="A1" s="69" t="s">
        <v>51</v>
      </c>
      <c r="B1" s="69"/>
      <c r="C1" s="69"/>
      <c r="D1" s="69"/>
      <c r="E1" s="69"/>
      <c r="F1" s="69"/>
    </row>
    <row r="2" spans="1:5" ht="7.5" customHeight="1">
      <c r="A2" s="55"/>
      <c r="B2" s="55"/>
      <c r="C2" s="55"/>
      <c r="D2" s="55"/>
      <c r="E2" s="53"/>
    </row>
    <row r="3" spans="1:5" ht="12.75">
      <c r="A3" s="6" t="s">
        <v>32</v>
      </c>
      <c r="B3" s="63">
        <v>0.6454411976418233</v>
      </c>
      <c r="E3" s="7"/>
    </row>
    <row r="4" spans="1:14" ht="12.75">
      <c r="A4" s="6" t="s">
        <v>33</v>
      </c>
      <c r="B4" s="63">
        <v>0.14956436905550705</v>
      </c>
      <c r="E4" s="7"/>
      <c r="G4" s="50"/>
      <c r="H4" s="1"/>
      <c r="I4" s="1"/>
      <c r="J4" s="1"/>
      <c r="K4" s="1"/>
      <c r="L4" s="1"/>
      <c r="M4" s="1"/>
      <c r="N4" s="1"/>
    </row>
    <row r="5" spans="1:5" ht="12.75">
      <c r="A5" s="6" t="s">
        <v>37</v>
      </c>
      <c r="B5" s="63">
        <v>0.0840505858508063</v>
      </c>
      <c r="E5" s="7"/>
    </row>
    <row r="6" spans="1:2" ht="12.75">
      <c r="A6" s="64" t="s">
        <v>38</v>
      </c>
      <c r="B6" s="63">
        <v>0.041552694851597995</v>
      </c>
    </row>
    <row r="7" spans="1:2" ht="12.75">
      <c r="A7" s="6" t="s">
        <v>34</v>
      </c>
      <c r="B7" s="22">
        <v>0.03856604361211777</v>
      </c>
    </row>
    <row r="8" spans="1:2" ht="12.75">
      <c r="A8" s="6" t="s">
        <v>36</v>
      </c>
      <c r="B8" s="63">
        <v>0.02148774006728838</v>
      </c>
    </row>
    <row r="9" spans="1:2" ht="12.75">
      <c r="A9" s="6" t="s">
        <v>35</v>
      </c>
      <c r="B9" s="63">
        <v>0.01933736892085929</v>
      </c>
    </row>
    <row r="10" ht="12.75"/>
    <row r="11" ht="12.75"/>
    <row r="12" ht="12.75"/>
    <row r="13" ht="12.75"/>
    <row r="14" ht="12.75"/>
    <row r="15" ht="12.75"/>
    <row r="19" ht="12.75" customHeight="1"/>
    <row r="20" ht="12.75" customHeight="1"/>
    <row r="46" ht="12.75" customHeight="1"/>
    <row r="47" ht="12.75" customHeight="1"/>
    <row r="48" ht="12.75" customHeight="1"/>
    <row r="78" ht="12.75" customHeight="1"/>
  </sheetData>
  <mergeCells count="1">
    <mergeCell ref="A1:F1"/>
  </mergeCells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showGridLines="0" zoomScale="120" zoomScaleNormal="120" workbookViewId="0" topLeftCell="A1">
      <selection activeCell="B2" sqref="B2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9" width="9.140625" style="1" customWidth="1"/>
    <col min="10" max="10" width="7.28125" style="1" customWidth="1"/>
    <col min="11" max="16384" width="9.140625" style="1" customWidth="1"/>
  </cols>
  <sheetData>
    <row r="1" spans="1:10" s="54" customFormat="1" ht="15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</row>
    <row r="2" spans="2:4" ht="16.5" customHeight="1">
      <c r="B2" s="67" t="s">
        <v>53</v>
      </c>
      <c r="C2" s="67" t="s">
        <v>54</v>
      </c>
      <c r="D2" s="68" t="s">
        <v>49</v>
      </c>
    </row>
    <row r="3" spans="1:5" ht="12.75">
      <c r="A3" s="27" t="s">
        <v>28</v>
      </c>
      <c r="B3" s="19">
        <v>806337</v>
      </c>
      <c r="C3" s="42">
        <v>688091</v>
      </c>
      <c r="D3" s="28">
        <v>17.18464563553367</v>
      </c>
      <c r="E3" s="3"/>
    </row>
    <row r="4" spans="1:5" ht="12.75">
      <c r="A4" s="30" t="s">
        <v>31</v>
      </c>
      <c r="B4" s="20">
        <v>702027</v>
      </c>
      <c r="C4" s="43">
        <v>695115</v>
      </c>
      <c r="D4" s="31">
        <v>0.9943678384152264</v>
      </c>
      <c r="E4" s="3"/>
    </row>
    <row r="5" spans="1:5" ht="12.75">
      <c r="A5" s="30" t="s">
        <v>1</v>
      </c>
      <c r="B5" s="20">
        <v>561733</v>
      </c>
      <c r="C5" s="43">
        <v>393658</v>
      </c>
      <c r="D5" s="31">
        <v>42.69569016760742</v>
      </c>
      <c r="E5" s="3"/>
    </row>
    <row r="6" spans="1:5" ht="12.75">
      <c r="A6" s="30" t="s">
        <v>7</v>
      </c>
      <c r="B6" s="20">
        <v>360909</v>
      </c>
      <c r="C6" s="43">
        <v>111005</v>
      </c>
      <c r="D6" s="12">
        <v>225.12859781090944</v>
      </c>
      <c r="E6" s="3"/>
    </row>
    <row r="7" spans="1:5" ht="12.75">
      <c r="A7" s="11" t="s">
        <v>22</v>
      </c>
      <c r="B7" s="20">
        <v>315040</v>
      </c>
      <c r="C7" s="43">
        <v>366857</v>
      </c>
      <c r="D7" s="12">
        <v>-14.12457715131509</v>
      </c>
      <c r="E7" s="3"/>
    </row>
    <row r="8" spans="1:5" ht="12.75">
      <c r="A8" s="30" t="s">
        <v>3</v>
      </c>
      <c r="B8" s="20">
        <v>268613</v>
      </c>
      <c r="C8" s="43">
        <v>161312</v>
      </c>
      <c r="D8" s="31">
        <v>66.5176800238048</v>
      </c>
      <c r="E8" s="3"/>
    </row>
    <row r="9" spans="1:5" ht="12.75">
      <c r="A9" s="11" t="s">
        <v>11</v>
      </c>
      <c r="B9" s="20">
        <v>258394</v>
      </c>
      <c r="C9" s="43">
        <v>158087</v>
      </c>
      <c r="D9" s="12">
        <v>63.45050510162126</v>
      </c>
      <c r="E9" s="3"/>
    </row>
    <row r="10" spans="1:5" ht="12.75">
      <c r="A10" s="30" t="s">
        <v>30</v>
      </c>
      <c r="B10" s="20">
        <v>209054</v>
      </c>
      <c r="C10" s="43">
        <v>316902</v>
      </c>
      <c r="D10" s="31">
        <v>-34.03197202920777</v>
      </c>
      <c r="E10" s="3"/>
    </row>
    <row r="11" spans="1:5" ht="12.75">
      <c r="A11" s="11" t="s">
        <v>5</v>
      </c>
      <c r="B11" s="20">
        <v>187798</v>
      </c>
      <c r="C11" s="43">
        <v>139523</v>
      </c>
      <c r="D11" s="12">
        <v>34.600030102563736</v>
      </c>
      <c r="E11" s="3"/>
    </row>
    <row r="12" spans="1:5" ht="12.75">
      <c r="A12" s="11" t="s">
        <v>9</v>
      </c>
      <c r="B12" s="20">
        <v>184335</v>
      </c>
      <c r="C12" s="43">
        <v>487103</v>
      </c>
      <c r="D12" s="12">
        <v>-62.156874418757425</v>
      </c>
      <c r="E12" s="3"/>
    </row>
    <row r="13" spans="1:5" ht="12.75">
      <c r="A13" s="11" t="s">
        <v>20</v>
      </c>
      <c r="B13" s="20">
        <v>147495</v>
      </c>
      <c r="C13" s="43">
        <v>188981</v>
      </c>
      <c r="D13" s="12">
        <v>-21.952471412470036</v>
      </c>
      <c r="E13" s="3"/>
    </row>
    <row r="14" spans="1:5" ht="12.75">
      <c r="A14" s="11" t="s">
        <v>16</v>
      </c>
      <c r="B14" s="20">
        <v>139959</v>
      </c>
      <c r="C14" s="43">
        <v>152861</v>
      </c>
      <c r="D14" s="12">
        <v>-8.440347766925507</v>
      </c>
      <c r="E14" s="3"/>
    </row>
    <row r="15" spans="1:5" ht="12.75">
      <c r="A15" s="11" t="s">
        <v>18</v>
      </c>
      <c r="B15" s="20">
        <v>125865</v>
      </c>
      <c r="C15" s="43">
        <v>125692</v>
      </c>
      <c r="D15" s="12">
        <v>0.13763803583362505</v>
      </c>
      <c r="E15" s="3"/>
    </row>
    <row r="16" spans="1:5" ht="12.75">
      <c r="A16" s="11" t="s">
        <v>14</v>
      </c>
      <c r="B16" s="20">
        <v>101160</v>
      </c>
      <c r="C16" s="43">
        <v>65919</v>
      </c>
      <c r="D16" s="12">
        <v>53.46106585354754</v>
      </c>
      <c r="E16" s="3"/>
    </row>
    <row r="17" spans="1:5" ht="12.75">
      <c r="A17" s="30" t="s">
        <v>26</v>
      </c>
      <c r="B17" s="20">
        <v>73854</v>
      </c>
      <c r="C17" s="43">
        <v>88565</v>
      </c>
      <c r="D17" s="31">
        <v>-16.6103991418732</v>
      </c>
      <c r="E17" s="3"/>
    </row>
    <row r="18" spans="1:5" ht="12.75">
      <c r="A18" s="33" t="s">
        <v>24</v>
      </c>
      <c r="B18" s="21">
        <v>65486</v>
      </c>
      <c r="C18" s="44">
        <v>110931</v>
      </c>
      <c r="D18" s="34">
        <v>-40.966907356825416</v>
      </c>
      <c r="E18" s="3"/>
    </row>
    <row r="19" spans="2:3" ht="12.75">
      <c r="B19" s="3"/>
      <c r="C19" s="3"/>
    </row>
    <row r="20" ht="12.75">
      <c r="B20" s="13"/>
    </row>
    <row r="21" ht="12.75"/>
    <row r="22" ht="12.75"/>
    <row r="23" ht="12.75">
      <c r="C23" s="24"/>
    </row>
    <row r="24" ht="12.75">
      <c r="A24" s="6"/>
    </row>
    <row r="25" ht="12.75">
      <c r="A2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showGridLines="0" zoomScale="120" zoomScaleNormal="12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12.00390625" style="1" bestFit="1" customWidth="1"/>
    <col min="3" max="3" width="12.8515625" style="1" customWidth="1"/>
    <col min="4" max="4" width="8.57421875" style="1" customWidth="1"/>
    <col min="5" max="8" width="9.140625" style="1" customWidth="1"/>
    <col min="9" max="9" width="11.140625" style="1" customWidth="1"/>
    <col min="10" max="16384" width="9.140625" style="1" customWidth="1"/>
  </cols>
  <sheetData>
    <row r="1" spans="1:9" ht="1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</row>
    <row r="2" spans="2:4" ht="7.5" customHeight="1">
      <c r="B2" s="18"/>
      <c r="C2" s="8"/>
      <c r="D2" s="23"/>
    </row>
    <row r="3" spans="1:2" ht="12.75">
      <c r="A3" s="27" t="s">
        <v>11</v>
      </c>
      <c r="B3" s="45">
        <v>43026</v>
      </c>
    </row>
    <row r="4" spans="1:2" ht="12.75">
      <c r="A4" s="11" t="s">
        <v>1</v>
      </c>
      <c r="B4" s="46">
        <v>41121</v>
      </c>
    </row>
    <row r="5" spans="1:2" ht="12.75">
      <c r="A5" s="30" t="s">
        <v>22</v>
      </c>
      <c r="B5" s="46">
        <v>25421</v>
      </c>
    </row>
    <row r="6" spans="1:2" ht="12.75">
      <c r="A6" s="11" t="s">
        <v>3</v>
      </c>
      <c r="B6" s="46">
        <v>17591</v>
      </c>
    </row>
    <row r="7" spans="1:2" ht="12.75">
      <c r="A7" s="11" t="s">
        <v>28</v>
      </c>
      <c r="B7" s="46">
        <v>13318</v>
      </c>
    </row>
    <row r="8" spans="1:2" ht="12.75">
      <c r="A8" s="11" t="s">
        <v>30</v>
      </c>
      <c r="B8" s="46">
        <v>10196</v>
      </c>
    </row>
    <row r="9" spans="1:2" ht="12.75">
      <c r="A9" s="11" t="s">
        <v>9</v>
      </c>
      <c r="B9" s="46">
        <v>6931</v>
      </c>
    </row>
    <row r="10" spans="1:2" ht="12.75">
      <c r="A10" s="11" t="s">
        <v>14</v>
      </c>
      <c r="B10" s="46">
        <v>6154</v>
      </c>
    </row>
    <row r="11" spans="1:2" ht="12.75">
      <c r="A11" s="11" t="s">
        <v>20</v>
      </c>
      <c r="B11" s="46">
        <v>6012</v>
      </c>
    </row>
    <row r="12" spans="1:2" ht="12.75">
      <c r="A12" s="30" t="s">
        <v>16</v>
      </c>
      <c r="B12" s="46">
        <v>3823</v>
      </c>
    </row>
    <row r="13" spans="1:2" ht="12.75">
      <c r="A13" s="11" t="s">
        <v>31</v>
      </c>
      <c r="B13" s="46">
        <v>3675</v>
      </c>
    </row>
    <row r="14" spans="1:2" ht="12.75">
      <c r="A14" s="11" t="s">
        <v>5</v>
      </c>
      <c r="B14" s="46">
        <v>3605</v>
      </c>
    </row>
    <row r="15" spans="1:2" ht="12.75">
      <c r="A15" s="30" t="s">
        <v>18</v>
      </c>
      <c r="B15" s="46">
        <v>3320</v>
      </c>
    </row>
    <row r="16" spans="1:2" ht="12.75">
      <c r="A16" s="30" t="s">
        <v>26</v>
      </c>
      <c r="B16" s="46">
        <v>1605</v>
      </c>
    </row>
    <row r="17" spans="1:2" ht="12.75">
      <c r="A17" s="30" t="s">
        <v>24</v>
      </c>
      <c r="B17" s="46">
        <v>822</v>
      </c>
    </row>
    <row r="18" spans="1:2" ht="12.75">
      <c r="A18" s="33" t="s">
        <v>7</v>
      </c>
      <c r="B18" s="47">
        <v>702</v>
      </c>
    </row>
    <row r="19" ht="12.75"/>
    <row r="21" ht="12.75">
      <c r="C21" s="13"/>
    </row>
    <row r="23" spans="2:3" ht="12.75">
      <c r="B23" s="2"/>
      <c r="C23" s="3"/>
    </row>
    <row r="24" ht="12.75">
      <c r="C24" s="41"/>
    </row>
    <row r="27" ht="12.75">
      <c r="E27" s="4"/>
    </row>
    <row r="31" spans="2:3" ht="12.75">
      <c r="B31" s="70"/>
      <c r="C31" s="70"/>
    </row>
    <row r="32" spans="2:3" ht="12.75">
      <c r="B32" s="70"/>
      <c r="C32" s="70"/>
    </row>
  </sheetData>
  <mergeCells count="2">
    <mergeCell ref="B31:C31"/>
    <mergeCell ref="B32:C32"/>
  </mergeCells>
  <conditionalFormatting sqref="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showGridLines="0" zoomScale="120" zoomScaleNormal="120" zoomScaleSheetLayoutView="120" workbookViewId="0" topLeftCell="A1">
      <selection activeCell="H30" sqref="H30"/>
    </sheetView>
  </sheetViews>
  <sheetFormatPr defaultColWidth="9.140625" defaultRowHeight="12.75"/>
  <cols>
    <col min="1" max="1" width="24.28125" style="1" customWidth="1"/>
    <col min="2" max="2" width="10.281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57421875" style="1" customWidth="1"/>
    <col min="11" max="16384" width="9.140625" style="1" customWidth="1"/>
  </cols>
  <sheetData>
    <row r="1" spans="1:10" s="54" customFormat="1" ht="15" customHeight="1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31</v>
      </c>
      <c r="B3" s="45">
        <v>61625</v>
      </c>
    </row>
    <row r="4" spans="1:2" ht="12.75">
      <c r="A4" s="30" t="s">
        <v>28</v>
      </c>
      <c r="B4" s="46">
        <v>44223</v>
      </c>
    </row>
    <row r="5" spans="1:2" ht="12.75">
      <c r="A5" s="30" t="s">
        <v>11</v>
      </c>
      <c r="B5" s="46">
        <v>41075</v>
      </c>
    </row>
    <row r="6" spans="1:2" ht="12.75">
      <c r="A6" s="11" t="s">
        <v>1</v>
      </c>
      <c r="B6" s="46">
        <v>36733</v>
      </c>
    </row>
    <row r="7" spans="1:2" ht="12.75">
      <c r="A7" s="30" t="s">
        <v>22</v>
      </c>
      <c r="B7" s="46">
        <v>22128</v>
      </c>
    </row>
    <row r="8" spans="1:2" ht="12.75">
      <c r="A8" s="11" t="s">
        <v>30</v>
      </c>
      <c r="B8" s="46">
        <v>22104</v>
      </c>
    </row>
    <row r="9" spans="1:2" ht="12.75">
      <c r="A9" s="11" t="s">
        <v>5</v>
      </c>
      <c r="B9" s="46">
        <v>20886</v>
      </c>
    </row>
    <row r="10" spans="1:2" ht="12.75">
      <c r="A10" s="11" t="s">
        <v>18</v>
      </c>
      <c r="B10" s="46">
        <v>20839</v>
      </c>
    </row>
    <row r="11" spans="1:2" ht="12.75">
      <c r="A11" s="11" t="s">
        <v>3</v>
      </c>
      <c r="B11" s="46">
        <v>19203</v>
      </c>
    </row>
    <row r="12" spans="1:2" ht="12.75">
      <c r="A12" s="11" t="s">
        <v>9</v>
      </c>
      <c r="B12" s="46">
        <v>18026</v>
      </c>
    </row>
    <row r="13" spans="1:2" ht="12.75">
      <c r="A13" s="11" t="s">
        <v>16</v>
      </c>
      <c r="B13" s="46">
        <v>17176</v>
      </c>
    </row>
    <row r="14" spans="1:2" ht="12.75">
      <c r="A14" s="30" t="s">
        <v>26</v>
      </c>
      <c r="B14" s="46">
        <v>16639</v>
      </c>
    </row>
    <row r="15" spans="1:2" ht="12.75">
      <c r="A15" s="30" t="s">
        <v>20</v>
      </c>
      <c r="B15" s="46">
        <v>15217</v>
      </c>
    </row>
    <row r="16" spans="1:2" ht="12.75">
      <c r="A16" s="30" t="s">
        <v>14</v>
      </c>
      <c r="B16" s="46">
        <v>10756</v>
      </c>
    </row>
    <row r="17" spans="1:2" ht="12.75">
      <c r="A17" s="30" t="s">
        <v>7</v>
      </c>
      <c r="B17" s="46">
        <v>7124</v>
      </c>
    </row>
    <row r="18" spans="1:2" ht="12.75">
      <c r="A18" s="33" t="s">
        <v>24</v>
      </c>
      <c r="B18" s="47">
        <v>5151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1"/>
      <c r="C31" s="71"/>
    </row>
    <row r="32" spans="2:3" ht="12.75">
      <c r="B32" s="71"/>
      <c r="C32" s="71"/>
    </row>
  </sheetData>
  <mergeCells count="2">
    <mergeCell ref="B32:C32"/>
    <mergeCell ref="B31:C31"/>
  </mergeCells>
  <conditionalFormatting sqref="C24">
    <cfRule type="cellIs" priority="2" dxfId="0" operator="greaterThan">
      <formula>0</formula>
    </cfRule>
  </conditionalFormatting>
  <conditionalFormatting sqref="C2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showGridLines="0" zoomScale="120" zoomScaleNormal="120" zoomScaleSheetLayoutView="120" workbookViewId="0" topLeftCell="A1">
      <selection activeCell="A5" sqref="A5"/>
    </sheetView>
  </sheetViews>
  <sheetFormatPr defaultColWidth="9.140625" defaultRowHeight="12.75"/>
  <cols>
    <col min="1" max="1" width="30.140625" style="1" customWidth="1"/>
    <col min="2" max="2" width="12.71093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</row>
    <row r="2" ht="7.5" customHeight="1">
      <c r="C2" s="9"/>
    </row>
    <row r="3" spans="1:2" ht="12.75">
      <c r="A3" s="27" t="s">
        <v>1</v>
      </c>
      <c r="B3" s="45">
        <v>229797</v>
      </c>
    </row>
    <row r="4" spans="1:2" ht="12.75">
      <c r="A4" s="30" t="s">
        <v>28</v>
      </c>
      <c r="B4" s="46">
        <v>180514</v>
      </c>
    </row>
    <row r="5" spans="1:2" ht="12.75">
      <c r="A5" s="11" t="s">
        <v>30</v>
      </c>
      <c r="B5" s="46">
        <v>89068</v>
      </c>
    </row>
    <row r="6" spans="1:2" ht="12.75">
      <c r="A6" s="30" t="s">
        <v>22</v>
      </c>
      <c r="B6" s="46">
        <v>80354</v>
      </c>
    </row>
    <row r="7" spans="1:2" ht="12.75">
      <c r="A7" s="11" t="s">
        <v>16</v>
      </c>
      <c r="B7" s="46">
        <v>65821</v>
      </c>
    </row>
    <row r="8" spans="1:2" ht="12.75">
      <c r="A8" s="11" t="s">
        <v>11</v>
      </c>
      <c r="B8" s="46">
        <v>62145</v>
      </c>
    </row>
    <row r="9" spans="1:2" ht="12.75">
      <c r="A9" s="11" t="s">
        <v>7</v>
      </c>
      <c r="B9" s="46">
        <v>50669</v>
      </c>
    </row>
    <row r="10" spans="1:2" ht="12.75">
      <c r="A10" s="11" t="s">
        <v>14</v>
      </c>
      <c r="B10" s="46">
        <v>32496</v>
      </c>
    </row>
    <row r="11" spans="1:2" ht="12.75">
      <c r="A11" s="11" t="s">
        <v>3</v>
      </c>
      <c r="B11" s="46">
        <v>31902</v>
      </c>
    </row>
    <row r="12" spans="1:2" ht="12.75">
      <c r="A12" s="11" t="s">
        <v>31</v>
      </c>
      <c r="B12" s="46">
        <v>31056</v>
      </c>
    </row>
    <row r="13" spans="1:2" ht="12.75">
      <c r="A13" s="11" t="s">
        <v>24</v>
      </c>
      <c r="B13" s="46">
        <v>26756</v>
      </c>
    </row>
    <row r="14" spans="1:2" ht="12.75">
      <c r="A14" s="11" t="s">
        <v>20</v>
      </c>
      <c r="B14" s="46">
        <v>23832</v>
      </c>
    </row>
    <row r="15" spans="1:2" ht="12.75">
      <c r="A15" s="11" t="s">
        <v>5</v>
      </c>
      <c r="B15" s="46">
        <v>21500</v>
      </c>
    </row>
    <row r="16" spans="1:2" ht="12.75">
      <c r="A16" s="30" t="s">
        <v>9</v>
      </c>
      <c r="B16" s="46">
        <v>15124</v>
      </c>
    </row>
    <row r="17" spans="1:2" ht="12.75">
      <c r="A17" s="30" t="s">
        <v>26</v>
      </c>
      <c r="B17" s="46">
        <v>14383</v>
      </c>
    </row>
    <row r="18" spans="1:2" ht="12.75">
      <c r="A18" s="33" t="s">
        <v>18</v>
      </c>
      <c r="B18" s="47">
        <v>10187</v>
      </c>
    </row>
    <row r="19" ht="12.75">
      <c r="C19" s="39"/>
    </row>
    <row r="20" ht="12.75"/>
    <row r="21" ht="12.75">
      <c r="C21" s="51"/>
    </row>
    <row r="22" ht="12.75"/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2"/>
      <c r="C31" s="72"/>
    </row>
    <row r="32" spans="2:3" ht="12.75">
      <c r="B32" s="71"/>
      <c r="C32" s="71"/>
    </row>
  </sheetData>
  <mergeCells count="3">
    <mergeCell ref="B32:C32"/>
    <mergeCell ref="B31:C31"/>
    <mergeCell ref="A1:J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showGridLines="0" zoomScale="120" zoomScaleNormal="120" zoomScaleSheetLayoutView="120" workbookViewId="0" topLeftCell="A1">
      <selection activeCell="A1" sqref="A1:J1"/>
    </sheetView>
  </sheetViews>
  <sheetFormatPr defaultColWidth="9.140625" defaultRowHeight="12.75"/>
  <cols>
    <col min="1" max="1" width="19.7109375" style="1" customWidth="1"/>
    <col min="2" max="2" width="11.574218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</row>
    <row r="2" ht="7.5" customHeight="1">
      <c r="C2" s="9"/>
    </row>
    <row r="3" spans="1:2" ht="12.75">
      <c r="A3" s="27" t="s">
        <v>31</v>
      </c>
      <c r="B3" s="45">
        <v>412186</v>
      </c>
    </row>
    <row r="4" spans="1:2" ht="12.75">
      <c r="A4" s="30" t="s">
        <v>28</v>
      </c>
      <c r="B4" s="46">
        <v>366153</v>
      </c>
    </row>
    <row r="5" spans="1:2" ht="12.75">
      <c r="A5" s="11" t="s">
        <v>7</v>
      </c>
      <c r="B5" s="46">
        <v>290200</v>
      </c>
    </row>
    <row r="6" spans="1:2" ht="12.75">
      <c r="A6" s="30" t="s">
        <v>1</v>
      </c>
      <c r="B6" s="46">
        <v>185039</v>
      </c>
    </row>
    <row r="7" spans="1:2" ht="12.75">
      <c r="A7" s="11" t="s">
        <v>22</v>
      </c>
      <c r="B7" s="46">
        <v>156256</v>
      </c>
    </row>
    <row r="8" spans="1:2" ht="12.75">
      <c r="A8" s="11" t="s">
        <v>3</v>
      </c>
      <c r="B8" s="46">
        <v>153853</v>
      </c>
    </row>
    <row r="9" spans="1:2" ht="12.75">
      <c r="A9" s="11" t="s">
        <v>9</v>
      </c>
      <c r="B9" s="46">
        <v>95618</v>
      </c>
    </row>
    <row r="10" spans="1:2" ht="12.75">
      <c r="A10" s="11" t="s">
        <v>20</v>
      </c>
      <c r="B10" s="46">
        <v>52748</v>
      </c>
    </row>
    <row r="11" spans="1:2" ht="12.75">
      <c r="A11" s="11" t="s">
        <v>30</v>
      </c>
      <c r="B11" s="46">
        <v>51814</v>
      </c>
    </row>
    <row r="12" spans="1:2" ht="12.75">
      <c r="A12" s="11" t="s">
        <v>11</v>
      </c>
      <c r="B12" s="46">
        <v>42840</v>
      </c>
    </row>
    <row r="13" spans="1:2" ht="12.75">
      <c r="A13" s="11" t="s">
        <v>5</v>
      </c>
      <c r="B13" s="46">
        <v>42344</v>
      </c>
    </row>
    <row r="14" spans="1:2" ht="12.75">
      <c r="A14" s="11" t="s">
        <v>16</v>
      </c>
      <c r="B14" s="46">
        <v>27823</v>
      </c>
    </row>
    <row r="15" spans="1:2" ht="12.75">
      <c r="A15" s="11" t="s">
        <v>14</v>
      </c>
      <c r="B15" s="46">
        <v>26271</v>
      </c>
    </row>
    <row r="16" spans="1:2" ht="12.75">
      <c r="A16" s="30" t="s">
        <v>18</v>
      </c>
      <c r="B16" s="46">
        <v>22305</v>
      </c>
    </row>
    <row r="17" spans="1:2" ht="12.75">
      <c r="A17" s="11" t="s">
        <v>26</v>
      </c>
      <c r="B17" s="46">
        <v>10199</v>
      </c>
    </row>
    <row r="18" spans="1:2" ht="12.75">
      <c r="A18" s="33" t="s">
        <v>24</v>
      </c>
      <c r="B18" s="47">
        <v>8434</v>
      </c>
    </row>
    <row r="19" ht="12.75">
      <c r="C19" s="3"/>
    </row>
    <row r="20" ht="12.75"/>
    <row r="21" ht="12.75">
      <c r="C21" s="51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1"/>
      <c r="C31" s="71"/>
    </row>
    <row r="32" spans="2:3" ht="12.75">
      <c r="B32" s="71"/>
      <c r="C32" s="71"/>
    </row>
  </sheetData>
  <mergeCells count="3">
    <mergeCell ref="B32:C32"/>
    <mergeCell ref="B31:C31"/>
    <mergeCell ref="A1:J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showGridLines="0" zoomScale="120" zoomScaleNormal="120" zoomScaleSheetLayoutView="120" workbookViewId="0" topLeftCell="A1">
      <selection activeCell="C28" sqref="C28"/>
    </sheetView>
  </sheetViews>
  <sheetFormatPr defaultColWidth="9.140625" defaultRowHeight="12.75"/>
  <cols>
    <col min="1" max="1" width="21.7109375" style="1" customWidth="1"/>
    <col min="2" max="2" width="13.85156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140625" style="1" customWidth="1"/>
    <col min="11" max="16384" width="9.140625" style="1" customWidth="1"/>
  </cols>
  <sheetData>
    <row r="1" spans="1:10" ht="15" customHeight="1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28</v>
      </c>
      <c r="B3" s="45">
        <v>166130</v>
      </c>
    </row>
    <row r="4" spans="1:2" ht="12.75">
      <c r="A4" s="11" t="s">
        <v>31</v>
      </c>
      <c r="B4" s="46">
        <v>122101</v>
      </c>
    </row>
    <row r="5" spans="1:2" ht="12.75">
      <c r="A5" s="11" t="s">
        <v>5</v>
      </c>
      <c r="B5" s="46">
        <v>69039</v>
      </c>
    </row>
    <row r="6" spans="1:2" ht="12.75">
      <c r="A6" s="11" t="s">
        <v>18</v>
      </c>
      <c r="B6" s="46">
        <v>59719</v>
      </c>
    </row>
    <row r="7" spans="1:2" ht="12.75">
      <c r="A7" s="11" t="s">
        <v>3</v>
      </c>
      <c r="B7" s="46">
        <v>33842</v>
      </c>
    </row>
    <row r="8" spans="1:2" ht="12.75">
      <c r="A8" s="11" t="s">
        <v>9</v>
      </c>
      <c r="B8" s="46">
        <v>31321</v>
      </c>
    </row>
    <row r="9" spans="1:2" ht="12.75">
      <c r="A9" s="11" t="s">
        <v>1</v>
      </c>
      <c r="B9" s="46">
        <v>26022</v>
      </c>
    </row>
    <row r="10" spans="1:2" ht="12.75">
      <c r="A10" s="11" t="s">
        <v>26</v>
      </c>
      <c r="B10" s="46">
        <v>21059</v>
      </c>
    </row>
    <row r="11" spans="1:2" ht="12.75">
      <c r="A11" s="11" t="s">
        <v>14</v>
      </c>
      <c r="B11" s="46">
        <v>18726</v>
      </c>
    </row>
    <row r="12" spans="1:2" ht="12.75">
      <c r="A12" s="11" t="s">
        <v>11</v>
      </c>
      <c r="B12" s="46">
        <v>17291</v>
      </c>
    </row>
    <row r="13" spans="1:2" ht="12.75">
      <c r="A13" s="11" t="s">
        <v>24</v>
      </c>
      <c r="B13" s="46">
        <v>16389</v>
      </c>
    </row>
    <row r="14" spans="1:2" ht="12.75">
      <c r="A14" s="30" t="s">
        <v>20</v>
      </c>
      <c r="B14" s="46">
        <v>13299</v>
      </c>
    </row>
    <row r="15" spans="1:2" ht="12.75">
      <c r="A15" s="30" t="s">
        <v>16</v>
      </c>
      <c r="B15" s="46">
        <v>9432</v>
      </c>
    </row>
    <row r="16" spans="1:2" ht="12.75">
      <c r="A16" s="30" t="s">
        <v>22</v>
      </c>
      <c r="B16" s="46">
        <v>7661</v>
      </c>
    </row>
    <row r="17" spans="1:2" ht="12.75">
      <c r="A17" s="30" t="s">
        <v>30</v>
      </c>
      <c r="B17" s="46">
        <v>5352</v>
      </c>
    </row>
    <row r="18" spans="1:2" ht="12.75">
      <c r="A18" s="33" t="s">
        <v>7</v>
      </c>
      <c r="B18" s="47">
        <v>1598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0"/>
      <c r="C31" s="70"/>
    </row>
    <row r="32" spans="2:3" ht="12.75">
      <c r="B32" s="70"/>
      <c r="C32" s="70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Informacja_sygnalna_Budownictwo_w_1_kw_2023_dane_do_wykresow.xlsx.xlsx</NazwaPliku>
    <Osoba xmlns="AD3641B4-23D9-4536-AF9E-7D0EADDEB824">STAT\CZARNECKAK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39C8F-63FB-4B59-8D8E-DFF3EBE18C9D}"/>
</file>

<file path=customXml/itemProps2.xml><?xml version="1.0" encoding="utf-8"?>
<ds:datastoreItem xmlns:ds="http://schemas.openxmlformats.org/officeDocument/2006/customXml" ds:itemID="{55E5319F-00A0-4100-ADBF-7E6DD75858CE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</dc:creator>
  <cp:keywords/>
  <dc:description/>
  <cp:lastModifiedBy/>
  <dcterms:created xsi:type="dcterms:W3CDTF">2018-10-01T06:21:33Z</dcterms:created>
  <dcterms:modified xsi:type="dcterms:W3CDTF">2023-06-02T12:57:16Z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