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WB" defaultThemeVersion="124226"/>
  <mc:AlternateContent xmlns:mc="http://schemas.openxmlformats.org/markup-compatibility/2006">
    <mc:Choice Requires="x15">
      <x15ac:absPath xmlns:x15ac="http://schemas.microsoft.com/office/spreadsheetml/2010/11/ac" url="http://intranet/wydzialeis/Shared Documents/Publikacja EREŚ/ostateczne/wersja ostateczna - wysłana do DI/"/>
    </mc:Choice>
  </mc:AlternateContent>
  <bookViews>
    <workbookView xWindow="0" yWindow="0" windowWidth="19200" windowHeight="12105" tabRatio="913" firstSheet="2" activeTab="2"/>
  </bookViews>
  <sheets>
    <sheet name="Parameters" sheetId="78" state="hidden" r:id="rId1"/>
    <sheet name="Model" sheetId="84" state="hidden" r:id="rId2"/>
    <sheet name="CO2" sheetId="520" r:id="rId3"/>
    <sheet name="Biomass CO2" sheetId="534" r:id="rId4"/>
    <sheet name="N2O" sheetId="535" r:id="rId5"/>
    <sheet name="CH4" sheetId="536" r:id="rId6"/>
    <sheet name="HFC" sheetId="537" r:id="rId7"/>
    <sheet name="PFC" sheetId="538" r:id="rId8"/>
    <sheet name="SF6" sheetId="539" r:id="rId9"/>
    <sheet name="NOx" sheetId="546" r:id="rId10"/>
    <sheet name="SOx" sheetId="545" r:id="rId11"/>
    <sheet name="NH3" sheetId="540" r:id="rId12"/>
    <sheet name="NMVOC" sheetId="541" r:id="rId13"/>
    <sheet name="CO" sheetId="542" r:id="rId14"/>
    <sheet name="PM10" sheetId="543" r:id="rId15"/>
    <sheet name="PM2.5" sheetId="544" r:id="rId16"/>
  </sheets>
  <definedNames>
    <definedName name="_xlnm._FilterDatabase" localSheetId="3" hidden="1">'Biomass CO2'!$A$2:$G$95</definedName>
    <definedName name="_xlnm._FilterDatabase" localSheetId="5" hidden="1">'CH4'!$A$2:$G$95</definedName>
    <definedName name="_xlnm._FilterDatabase" localSheetId="13" hidden="1">CO!$A$2:$G$95</definedName>
    <definedName name="_xlnm._FilterDatabase" localSheetId="2" hidden="1">'CO2'!$A$2:$G$95</definedName>
    <definedName name="_xlnm._FilterDatabase" localSheetId="6" hidden="1">HFC!$A$2:$G$95</definedName>
    <definedName name="_xlnm._FilterDatabase" localSheetId="1" hidden="1">Model!$A$1:$AF$122</definedName>
    <definedName name="_xlnm._FilterDatabase" localSheetId="4" hidden="1">N2O!$A$2:$G$95</definedName>
    <definedName name="_xlnm._FilterDatabase" localSheetId="11" hidden="1">'NH3'!$A$2:$G$95</definedName>
    <definedName name="_xlnm._FilterDatabase" localSheetId="12" hidden="1">NMVOC!$A$2:$G$95</definedName>
    <definedName name="_xlnm._FilterDatabase" localSheetId="9" hidden="1">NOx!$A$2:$G$95</definedName>
    <definedName name="_xlnm._FilterDatabase" localSheetId="7" hidden="1">PFC!$A$2:$G$95</definedName>
    <definedName name="_xlnm._FilterDatabase" localSheetId="14" hidden="1">'PM10'!$A$2:$G$95</definedName>
    <definedName name="_xlnm._FilterDatabase" localSheetId="15" hidden="1">PM2.5!$A$2:$G$95</definedName>
    <definedName name="_xlnm._FilterDatabase" localSheetId="8" hidden="1">'SF6'!$A$2:$G$95</definedName>
    <definedName name="_xlnm._FilterDatabase" localSheetId="10" hidden="1">SOx!$A$2:$G$95</definedName>
    <definedName name="COUNTRY">Parameters!$B$22:$B$55</definedName>
    <definedName name="DECIMALS">Parameters!$E$39:$E$46</definedName>
    <definedName name="ROUNDING">Parameters!$E$53:$E$54</definedName>
  </definedNames>
  <calcPr calcId="152511"/>
</workbook>
</file>

<file path=xl/calcChain.xml><?xml version="1.0" encoding="utf-8"?>
<calcChain xmlns="http://schemas.openxmlformats.org/spreadsheetml/2006/main">
  <c r="A95" i="546" l="1"/>
  <c r="A94" i="546"/>
  <c r="A93" i="546"/>
  <c r="A92" i="546"/>
  <c r="A91" i="546"/>
  <c r="A90" i="546"/>
  <c r="A89" i="546"/>
  <c r="A88" i="546"/>
  <c r="A87" i="546"/>
  <c r="A86" i="546"/>
  <c r="A85" i="546"/>
  <c r="A84" i="546"/>
  <c r="A83" i="546"/>
  <c r="A82" i="546"/>
  <c r="A81" i="546"/>
  <c r="A80" i="546"/>
  <c r="A79" i="546"/>
  <c r="A78" i="546"/>
  <c r="A77" i="546"/>
  <c r="A76" i="546"/>
  <c r="A75" i="546"/>
  <c r="A74" i="546"/>
  <c r="A73" i="546"/>
  <c r="A72" i="546"/>
  <c r="A71" i="546"/>
  <c r="A70" i="546"/>
  <c r="A69" i="546"/>
  <c r="A68" i="546"/>
  <c r="A67" i="546"/>
  <c r="A66" i="546"/>
  <c r="A65" i="546"/>
  <c r="A64" i="546"/>
  <c r="A63" i="546"/>
  <c r="A62" i="546"/>
  <c r="A61" i="546"/>
  <c r="A60" i="546"/>
  <c r="A59" i="546"/>
  <c r="A58" i="546"/>
  <c r="A57" i="546"/>
  <c r="A56" i="546"/>
  <c r="A55" i="546"/>
  <c r="A54" i="546"/>
  <c r="A53" i="546"/>
  <c r="A52" i="546"/>
  <c r="A51" i="546"/>
  <c r="A50" i="546"/>
  <c r="A49" i="546"/>
  <c r="A48" i="546"/>
  <c r="A47" i="546"/>
  <c r="A46" i="546"/>
  <c r="A45" i="546"/>
  <c r="A44" i="546"/>
  <c r="A43" i="546"/>
  <c r="A42" i="546"/>
  <c r="A41" i="546"/>
  <c r="A40" i="546"/>
  <c r="A39" i="546"/>
  <c r="A38" i="546"/>
  <c r="A37" i="546"/>
  <c r="A36" i="546"/>
  <c r="A35" i="546"/>
  <c r="A34" i="546"/>
  <c r="A33" i="546"/>
  <c r="A32" i="546"/>
  <c r="A31" i="546"/>
  <c r="A30" i="546"/>
  <c r="A29" i="546"/>
  <c r="A28" i="546"/>
  <c r="A27" i="546"/>
  <c r="A26" i="546"/>
  <c r="A25" i="546"/>
  <c r="A24" i="546"/>
  <c r="A23" i="546"/>
  <c r="A22" i="546"/>
  <c r="A21" i="546"/>
  <c r="A20" i="546"/>
  <c r="A19" i="546"/>
  <c r="A18" i="546"/>
  <c r="A17" i="546"/>
  <c r="A16" i="546"/>
  <c r="A15" i="546"/>
  <c r="A14" i="546"/>
  <c r="A13" i="546"/>
  <c r="A12" i="546"/>
  <c r="A11" i="546"/>
  <c r="A10" i="546"/>
  <c r="A9" i="546"/>
  <c r="A8" i="546"/>
  <c r="A7" i="546"/>
  <c r="A95" i="545"/>
  <c r="A94" i="545"/>
  <c r="A93" i="545"/>
  <c r="A92" i="545"/>
  <c r="A91" i="545"/>
  <c r="A90" i="545"/>
  <c r="A89" i="545"/>
  <c r="A88" i="545"/>
  <c r="A87" i="545"/>
  <c r="A86" i="545"/>
  <c r="A85" i="545"/>
  <c r="A84" i="545"/>
  <c r="A83" i="545"/>
  <c r="A82" i="545"/>
  <c r="A81" i="545"/>
  <c r="A80" i="545"/>
  <c r="A79" i="545"/>
  <c r="A78" i="545"/>
  <c r="A77" i="545"/>
  <c r="A76" i="545"/>
  <c r="A75" i="545"/>
  <c r="A74" i="545"/>
  <c r="A73" i="545"/>
  <c r="A72" i="545"/>
  <c r="A71" i="545"/>
  <c r="A70" i="545"/>
  <c r="A69" i="545"/>
  <c r="A68" i="545"/>
  <c r="A67" i="545"/>
  <c r="A66" i="545"/>
  <c r="A65" i="545"/>
  <c r="A64" i="545"/>
  <c r="A63" i="545"/>
  <c r="A62" i="545"/>
  <c r="A61" i="545"/>
  <c r="A60" i="545"/>
  <c r="A59" i="545"/>
  <c r="A58" i="545"/>
  <c r="A57" i="545"/>
  <c r="A56" i="545"/>
  <c r="A55" i="545"/>
  <c r="A54" i="545"/>
  <c r="A53" i="545"/>
  <c r="A52" i="545"/>
  <c r="A51" i="545"/>
  <c r="A50" i="545"/>
  <c r="A49" i="545"/>
  <c r="A48" i="545"/>
  <c r="A47" i="545"/>
  <c r="A46" i="545"/>
  <c r="A45" i="545"/>
  <c r="A44" i="545"/>
  <c r="A43" i="545"/>
  <c r="A42" i="545"/>
  <c r="A41" i="545"/>
  <c r="A40" i="545"/>
  <c r="A39" i="545"/>
  <c r="A38" i="545"/>
  <c r="A37" i="545"/>
  <c r="A36" i="545"/>
  <c r="A35" i="545"/>
  <c r="A34" i="545"/>
  <c r="A33" i="545"/>
  <c r="A32" i="545"/>
  <c r="A31" i="545"/>
  <c r="A30" i="545"/>
  <c r="A29" i="545"/>
  <c r="A28" i="545"/>
  <c r="A27" i="545"/>
  <c r="A26" i="545"/>
  <c r="A25" i="545"/>
  <c r="A24" i="545"/>
  <c r="A23" i="545"/>
  <c r="A22" i="545"/>
  <c r="A21" i="545"/>
  <c r="A20" i="545"/>
  <c r="A19" i="545"/>
  <c r="A18" i="545"/>
  <c r="A17" i="545"/>
  <c r="A16" i="545"/>
  <c r="A15" i="545"/>
  <c r="A14" i="545"/>
  <c r="A13" i="545"/>
  <c r="A12" i="545"/>
  <c r="A11" i="545"/>
  <c r="A10" i="545"/>
  <c r="A9" i="545"/>
  <c r="A8" i="545"/>
  <c r="A7" i="545"/>
  <c r="A95" i="544" l="1"/>
  <c r="A94" i="544"/>
  <c r="A93" i="544"/>
  <c r="A92" i="544"/>
  <c r="A91" i="544"/>
  <c r="A90" i="544"/>
  <c r="A89" i="544"/>
  <c r="A88" i="544"/>
  <c r="A87" i="544"/>
  <c r="A86" i="544"/>
  <c r="A85" i="544"/>
  <c r="A84" i="544"/>
  <c r="A83" i="544"/>
  <c r="A82" i="544"/>
  <c r="A81" i="544"/>
  <c r="A80" i="544"/>
  <c r="A79" i="544"/>
  <c r="A78" i="544"/>
  <c r="A77" i="544"/>
  <c r="A76" i="544"/>
  <c r="A75" i="544"/>
  <c r="A74" i="544"/>
  <c r="A73" i="544"/>
  <c r="A72" i="544"/>
  <c r="A71" i="544"/>
  <c r="A70" i="544"/>
  <c r="A69" i="544"/>
  <c r="A68" i="544"/>
  <c r="A67" i="544"/>
  <c r="A66" i="544"/>
  <c r="A65" i="544"/>
  <c r="A64" i="544"/>
  <c r="A63" i="544"/>
  <c r="A62" i="544"/>
  <c r="A61" i="544"/>
  <c r="A60" i="544"/>
  <c r="A59" i="544"/>
  <c r="A58" i="544"/>
  <c r="A57" i="544"/>
  <c r="A56" i="544"/>
  <c r="A55" i="544"/>
  <c r="A54" i="544"/>
  <c r="A53" i="544"/>
  <c r="A52" i="544"/>
  <c r="A51" i="544"/>
  <c r="A50" i="544"/>
  <c r="A49" i="544"/>
  <c r="A48" i="544"/>
  <c r="A47" i="544"/>
  <c r="A46" i="544"/>
  <c r="A45" i="544"/>
  <c r="A44" i="544"/>
  <c r="A43" i="544"/>
  <c r="A42" i="544"/>
  <c r="A41" i="544"/>
  <c r="A40" i="544"/>
  <c r="A39" i="544"/>
  <c r="A38" i="544"/>
  <c r="A37" i="544"/>
  <c r="A36" i="544"/>
  <c r="A35" i="544"/>
  <c r="A34" i="544"/>
  <c r="A33" i="544"/>
  <c r="A32" i="544"/>
  <c r="A31" i="544"/>
  <c r="A30" i="544"/>
  <c r="A29" i="544"/>
  <c r="A28" i="544"/>
  <c r="A27" i="544"/>
  <c r="A26" i="544"/>
  <c r="A25" i="544"/>
  <c r="A24" i="544"/>
  <c r="A23" i="544"/>
  <c r="A22" i="544"/>
  <c r="A21" i="544"/>
  <c r="A20" i="544"/>
  <c r="A19" i="544"/>
  <c r="A18" i="544"/>
  <c r="A17" i="544"/>
  <c r="A16" i="544"/>
  <c r="A15" i="544"/>
  <c r="A14" i="544"/>
  <c r="A13" i="544"/>
  <c r="A12" i="544"/>
  <c r="A11" i="544"/>
  <c r="A10" i="544"/>
  <c r="A9" i="544"/>
  <c r="A8" i="544"/>
  <c r="A7" i="544"/>
  <c r="A95" i="543"/>
  <c r="A94" i="543"/>
  <c r="A93" i="543"/>
  <c r="A92" i="543"/>
  <c r="A91" i="543"/>
  <c r="A90" i="543"/>
  <c r="A89" i="543"/>
  <c r="A88" i="543"/>
  <c r="A87" i="543"/>
  <c r="A86" i="543"/>
  <c r="A85" i="543"/>
  <c r="A84" i="543"/>
  <c r="A83" i="543"/>
  <c r="A82" i="543"/>
  <c r="A81" i="543"/>
  <c r="A80" i="543"/>
  <c r="A79" i="543"/>
  <c r="A78" i="543"/>
  <c r="A77" i="543"/>
  <c r="A76" i="543"/>
  <c r="A75" i="543"/>
  <c r="A74" i="543"/>
  <c r="A73" i="543"/>
  <c r="A72" i="543"/>
  <c r="A71" i="543"/>
  <c r="A70" i="543"/>
  <c r="A69" i="543"/>
  <c r="A68" i="543"/>
  <c r="A67" i="543"/>
  <c r="A66" i="543"/>
  <c r="A65" i="543"/>
  <c r="A64" i="543"/>
  <c r="A63" i="543"/>
  <c r="A62" i="543"/>
  <c r="A61" i="543"/>
  <c r="A60" i="543"/>
  <c r="A59" i="543"/>
  <c r="A58" i="543"/>
  <c r="A57" i="543"/>
  <c r="A56" i="543"/>
  <c r="A55" i="543"/>
  <c r="A54" i="543"/>
  <c r="A53" i="543"/>
  <c r="A52" i="543"/>
  <c r="A51" i="543"/>
  <c r="A50" i="543"/>
  <c r="A49" i="543"/>
  <c r="A48" i="543"/>
  <c r="A47" i="543"/>
  <c r="A46" i="543"/>
  <c r="A45" i="543"/>
  <c r="A44" i="543"/>
  <c r="A43" i="543"/>
  <c r="A42" i="543"/>
  <c r="A41" i="543"/>
  <c r="A40" i="543"/>
  <c r="A39" i="543"/>
  <c r="A38" i="543"/>
  <c r="A37" i="543"/>
  <c r="A36" i="543"/>
  <c r="A35" i="543"/>
  <c r="A34" i="543"/>
  <c r="A33" i="543"/>
  <c r="A32" i="543"/>
  <c r="A31" i="543"/>
  <c r="A30" i="543"/>
  <c r="A29" i="543"/>
  <c r="A28" i="543"/>
  <c r="A27" i="543"/>
  <c r="A26" i="543"/>
  <c r="A25" i="543"/>
  <c r="A24" i="543"/>
  <c r="A23" i="543"/>
  <c r="A22" i="543"/>
  <c r="A21" i="543"/>
  <c r="A20" i="543"/>
  <c r="A19" i="543"/>
  <c r="A18" i="543"/>
  <c r="A17" i="543"/>
  <c r="A16" i="543"/>
  <c r="A15" i="543"/>
  <c r="A14" i="543"/>
  <c r="A13" i="543"/>
  <c r="A12" i="543"/>
  <c r="A11" i="543"/>
  <c r="A10" i="543"/>
  <c r="A9" i="543"/>
  <c r="A8" i="543"/>
  <c r="A7" i="543"/>
  <c r="A95" i="542"/>
  <c r="A94" i="542"/>
  <c r="A93" i="542"/>
  <c r="A92" i="542"/>
  <c r="A91" i="542"/>
  <c r="A90" i="542"/>
  <c r="A89" i="542"/>
  <c r="A88" i="542"/>
  <c r="A87" i="542"/>
  <c r="A86" i="542"/>
  <c r="A85" i="542"/>
  <c r="A84" i="542"/>
  <c r="A83" i="542"/>
  <c r="A82" i="542"/>
  <c r="A81" i="542"/>
  <c r="A80" i="542"/>
  <c r="A79" i="542"/>
  <c r="A78" i="542"/>
  <c r="A77" i="542"/>
  <c r="A76" i="542"/>
  <c r="A75" i="542"/>
  <c r="A74" i="542"/>
  <c r="A73" i="542"/>
  <c r="A72" i="542"/>
  <c r="A71" i="542"/>
  <c r="A70" i="542"/>
  <c r="A69" i="542"/>
  <c r="A68" i="542"/>
  <c r="A67" i="542"/>
  <c r="A66" i="542"/>
  <c r="A65" i="542"/>
  <c r="A64" i="542"/>
  <c r="A63" i="542"/>
  <c r="A62" i="542"/>
  <c r="A61" i="542"/>
  <c r="A60" i="542"/>
  <c r="A59" i="542"/>
  <c r="A58" i="542"/>
  <c r="A57" i="542"/>
  <c r="A56" i="542"/>
  <c r="A55" i="542"/>
  <c r="A54" i="542"/>
  <c r="A53" i="542"/>
  <c r="A52" i="542"/>
  <c r="A51" i="542"/>
  <c r="A50" i="542"/>
  <c r="A49" i="542"/>
  <c r="A48" i="542"/>
  <c r="A47" i="542"/>
  <c r="A46" i="542"/>
  <c r="A45" i="542"/>
  <c r="A44" i="542"/>
  <c r="A43" i="542"/>
  <c r="A42" i="542"/>
  <c r="A41" i="542"/>
  <c r="A40" i="542"/>
  <c r="A39" i="542"/>
  <c r="A38" i="542"/>
  <c r="A37" i="542"/>
  <c r="A36" i="542"/>
  <c r="A35" i="542"/>
  <c r="A34" i="542"/>
  <c r="A33" i="542"/>
  <c r="A32" i="542"/>
  <c r="A31" i="542"/>
  <c r="A30" i="542"/>
  <c r="A29" i="542"/>
  <c r="A28" i="542"/>
  <c r="A27" i="542"/>
  <c r="A26" i="542"/>
  <c r="A25" i="542"/>
  <c r="A24" i="542"/>
  <c r="A23" i="542"/>
  <c r="A22" i="542"/>
  <c r="A21" i="542"/>
  <c r="A20" i="542"/>
  <c r="A19" i="542"/>
  <c r="A18" i="542"/>
  <c r="A17" i="542"/>
  <c r="A16" i="542"/>
  <c r="A15" i="542"/>
  <c r="A14" i="542"/>
  <c r="A13" i="542"/>
  <c r="A12" i="542"/>
  <c r="A11" i="542"/>
  <c r="A10" i="542"/>
  <c r="A9" i="542"/>
  <c r="A8" i="542"/>
  <c r="A7" i="542"/>
  <c r="A95" i="541"/>
  <c r="A94" i="541"/>
  <c r="A93" i="541"/>
  <c r="A92" i="541"/>
  <c r="A91" i="541"/>
  <c r="A90" i="541"/>
  <c r="A89" i="541"/>
  <c r="A88" i="541"/>
  <c r="A87" i="541"/>
  <c r="A86" i="541"/>
  <c r="A85" i="541"/>
  <c r="A84" i="541"/>
  <c r="A83" i="541"/>
  <c r="A82" i="541"/>
  <c r="A81" i="541"/>
  <c r="A80" i="541"/>
  <c r="A79" i="541"/>
  <c r="A78" i="541"/>
  <c r="A77" i="541"/>
  <c r="A76" i="541"/>
  <c r="A75" i="541"/>
  <c r="A74" i="541"/>
  <c r="A73" i="541"/>
  <c r="A72" i="541"/>
  <c r="A71" i="541"/>
  <c r="A70" i="541"/>
  <c r="A69" i="541"/>
  <c r="A68" i="541"/>
  <c r="A67" i="541"/>
  <c r="A66" i="541"/>
  <c r="A65" i="541"/>
  <c r="A64" i="541"/>
  <c r="A63" i="541"/>
  <c r="A62" i="541"/>
  <c r="A61" i="541"/>
  <c r="A60" i="541"/>
  <c r="A59" i="541"/>
  <c r="A58" i="541"/>
  <c r="A57" i="541"/>
  <c r="A56" i="541"/>
  <c r="A55" i="541"/>
  <c r="A54" i="541"/>
  <c r="A53" i="541"/>
  <c r="A52" i="541"/>
  <c r="A51" i="541"/>
  <c r="A50" i="541"/>
  <c r="A49" i="541"/>
  <c r="A48" i="541"/>
  <c r="A47" i="541"/>
  <c r="A46" i="541"/>
  <c r="A45" i="541"/>
  <c r="A44" i="541"/>
  <c r="A43" i="541"/>
  <c r="A42" i="541"/>
  <c r="A41" i="541"/>
  <c r="A40" i="541"/>
  <c r="A39" i="541"/>
  <c r="A38" i="541"/>
  <c r="A37" i="541"/>
  <c r="A36" i="541"/>
  <c r="A35" i="541"/>
  <c r="A34" i="541"/>
  <c r="A33" i="541"/>
  <c r="A32" i="541"/>
  <c r="A31" i="541"/>
  <c r="A30" i="541"/>
  <c r="A29" i="541"/>
  <c r="A28" i="541"/>
  <c r="A27" i="541"/>
  <c r="A26" i="541"/>
  <c r="A25" i="541"/>
  <c r="A24" i="541"/>
  <c r="A23" i="541"/>
  <c r="A22" i="541"/>
  <c r="A21" i="541"/>
  <c r="A20" i="541"/>
  <c r="A19" i="541"/>
  <c r="A18" i="541"/>
  <c r="A17" i="541"/>
  <c r="A16" i="541"/>
  <c r="A15" i="541"/>
  <c r="A14" i="541"/>
  <c r="A13" i="541"/>
  <c r="A12" i="541"/>
  <c r="A11" i="541"/>
  <c r="A10" i="541"/>
  <c r="A9" i="541"/>
  <c r="A8" i="541"/>
  <c r="A7" i="541"/>
  <c r="A95" i="540"/>
  <c r="A94" i="540"/>
  <c r="A93" i="540"/>
  <c r="A92" i="540"/>
  <c r="A91" i="540"/>
  <c r="A90" i="540"/>
  <c r="A89" i="540"/>
  <c r="A88" i="540"/>
  <c r="A87" i="540"/>
  <c r="A86" i="540"/>
  <c r="A85" i="540"/>
  <c r="A84" i="540"/>
  <c r="A83" i="540"/>
  <c r="A82" i="540"/>
  <c r="A81" i="540"/>
  <c r="A80" i="540"/>
  <c r="A79" i="540"/>
  <c r="A78" i="540"/>
  <c r="A77" i="540"/>
  <c r="A76" i="540"/>
  <c r="A75" i="540"/>
  <c r="A74" i="540"/>
  <c r="A73" i="540"/>
  <c r="A72" i="540"/>
  <c r="A71" i="540"/>
  <c r="A70" i="540"/>
  <c r="A69" i="540"/>
  <c r="A68" i="540"/>
  <c r="A67" i="540"/>
  <c r="A66" i="540"/>
  <c r="A65" i="540"/>
  <c r="A64" i="540"/>
  <c r="A63" i="540"/>
  <c r="A62" i="540"/>
  <c r="A61" i="540"/>
  <c r="A60" i="540"/>
  <c r="A59" i="540"/>
  <c r="A58" i="540"/>
  <c r="A57" i="540"/>
  <c r="A56" i="540"/>
  <c r="A55" i="540"/>
  <c r="A54" i="540"/>
  <c r="A53" i="540"/>
  <c r="A52" i="540"/>
  <c r="A51" i="540"/>
  <c r="A50" i="540"/>
  <c r="A49" i="540"/>
  <c r="A48" i="540"/>
  <c r="A47" i="540"/>
  <c r="A46" i="540"/>
  <c r="A45" i="540"/>
  <c r="A44" i="540"/>
  <c r="A43" i="540"/>
  <c r="A42" i="540"/>
  <c r="A41" i="540"/>
  <c r="A40" i="540"/>
  <c r="A39" i="540"/>
  <c r="A38" i="540"/>
  <c r="A37" i="540"/>
  <c r="A36" i="540"/>
  <c r="A35" i="540"/>
  <c r="A34" i="540"/>
  <c r="A33" i="540"/>
  <c r="A32" i="540"/>
  <c r="A31" i="540"/>
  <c r="A30" i="540"/>
  <c r="A29" i="540"/>
  <c r="A28" i="540"/>
  <c r="A27" i="540"/>
  <c r="A26" i="540"/>
  <c r="A25" i="540"/>
  <c r="A24" i="540"/>
  <c r="A23" i="540"/>
  <c r="A22" i="540"/>
  <c r="A21" i="540"/>
  <c r="A20" i="540"/>
  <c r="A19" i="540"/>
  <c r="A18" i="540"/>
  <c r="A17" i="540"/>
  <c r="A16" i="540"/>
  <c r="A15" i="540"/>
  <c r="A14" i="540"/>
  <c r="A13" i="540"/>
  <c r="A12" i="540"/>
  <c r="A11" i="540"/>
  <c r="A10" i="540"/>
  <c r="A9" i="540"/>
  <c r="A8" i="540"/>
  <c r="A7" i="540"/>
  <c r="A95" i="539"/>
  <c r="A94" i="539"/>
  <c r="A93" i="539"/>
  <c r="A92" i="539"/>
  <c r="A91" i="539"/>
  <c r="A90" i="539"/>
  <c r="A89" i="539"/>
  <c r="A88" i="539"/>
  <c r="A87" i="539"/>
  <c r="A86" i="539"/>
  <c r="A85" i="539"/>
  <c r="A84" i="539"/>
  <c r="A83" i="539"/>
  <c r="A82" i="539"/>
  <c r="A81" i="539"/>
  <c r="A80" i="539"/>
  <c r="A79" i="539"/>
  <c r="A78" i="539"/>
  <c r="A77" i="539"/>
  <c r="A76" i="539"/>
  <c r="A75" i="539"/>
  <c r="A74" i="539"/>
  <c r="A73" i="539"/>
  <c r="A72" i="539"/>
  <c r="A71" i="539"/>
  <c r="A70" i="539"/>
  <c r="A69" i="539"/>
  <c r="A68" i="539"/>
  <c r="A67" i="539"/>
  <c r="A66" i="539"/>
  <c r="A65" i="539"/>
  <c r="A64" i="539"/>
  <c r="A63" i="539"/>
  <c r="A62" i="539"/>
  <c r="A61" i="539"/>
  <c r="A60" i="539"/>
  <c r="A59" i="539"/>
  <c r="A58" i="539"/>
  <c r="A57" i="539"/>
  <c r="A56" i="539"/>
  <c r="A55" i="539"/>
  <c r="A54" i="539"/>
  <c r="A53" i="539"/>
  <c r="A52" i="539"/>
  <c r="A51" i="539"/>
  <c r="A50" i="539"/>
  <c r="A49" i="539"/>
  <c r="A48" i="539"/>
  <c r="A47" i="539"/>
  <c r="A46" i="539"/>
  <c r="A45" i="539"/>
  <c r="A44" i="539"/>
  <c r="A43" i="539"/>
  <c r="A42" i="539"/>
  <c r="A41" i="539"/>
  <c r="A40" i="539"/>
  <c r="A39" i="539"/>
  <c r="A38" i="539"/>
  <c r="A37" i="539"/>
  <c r="A36" i="539"/>
  <c r="A35" i="539"/>
  <c r="A34" i="539"/>
  <c r="A33" i="539"/>
  <c r="A32" i="539"/>
  <c r="A31" i="539"/>
  <c r="A30" i="539"/>
  <c r="A29" i="539"/>
  <c r="A28" i="539"/>
  <c r="A27" i="539"/>
  <c r="A26" i="539"/>
  <c r="A25" i="539"/>
  <c r="A24" i="539"/>
  <c r="A23" i="539"/>
  <c r="A22" i="539"/>
  <c r="A21" i="539"/>
  <c r="A20" i="539"/>
  <c r="A19" i="539"/>
  <c r="A18" i="539"/>
  <c r="A17" i="539"/>
  <c r="A16" i="539"/>
  <c r="A15" i="539"/>
  <c r="A14" i="539"/>
  <c r="A13" i="539"/>
  <c r="A12" i="539"/>
  <c r="A11" i="539"/>
  <c r="A10" i="539"/>
  <c r="A9" i="539"/>
  <c r="A8" i="539"/>
  <c r="A7" i="539"/>
  <c r="A95" i="538"/>
  <c r="A94" i="538"/>
  <c r="A93" i="538"/>
  <c r="A92" i="538"/>
  <c r="A91" i="538"/>
  <c r="A90" i="538"/>
  <c r="A89" i="538"/>
  <c r="A88" i="538"/>
  <c r="A87" i="538"/>
  <c r="A86" i="538"/>
  <c r="A85" i="538"/>
  <c r="A84" i="538"/>
  <c r="A83" i="538"/>
  <c r="A82" i="538"/>
  <c r="A81" i="538"/>
  <c r="A80" i="538"/>
  <c r="A79" i="538"/>
  <c r="A78" i="538"/>
  <c r="A77" i="538"/>
  <c r="A76" i="538"/>
  <c r="A75" i="538"/>
  <c r="A74" i="538"/>
  <c r="A73" i="538"/>
  <c r="A72" i="538"/>
  <c r="A71" i="538"/>
  <c r="A70" i="538"/>
  <c r="A69" i="538"/>
  <c r="A68" i="538"/>
  <c r="A67" i="538"/>
  <c r="A66" i="538"/>
  <c r="A65" i="538"/>
  <c r="A64" i="538"/>
  <c r="A63" i="538"/>
  <c r="A62" i="538"/>
  <c r="A61" i="538"/>
  <c r="A60" i="538"/>
  <c r="A59" i="538"/>
  <c r="A58" i="538"/>
  <c r="A57" i="538"/>
  <c r="A56" i="538"/>
  <c r="A55" i="538"/>
  <c r="A54" i="538"/>
  <c r="A53" i="538"/>
  <c r="A52" i="538"/>
  <c r="A51" i="538"/>
  <c r="A50" i="538"/>
  <c r="A49" i="538"/>
  <c r="A48" i="538"/>
  <c r="A47" i="538"/>
  <c r="A46" i="538"/>
  <c r="A45" i="538"/>
  <c r="A44" i="538"/>
  <c r="A43" i="538"/>
  <c r="A42" i="538"/>
  <c r="A41" i="538"/>
  <c r="A40" i="538"/>
  <c r="A39" i="538"/>
  <c r="A38" i="538"/>
  <c r="A37" i="538"/>
  <c r="A36" i="538"/>
  <c r="A35" i="538"/>
  <c r="A34" i="538"/>
  <c r="A33" i="538"/>
  <c r="A32" i="538"/>
  <c r="A31" i="538"/>
  <c r="A30" i="538"/>
  <c r="A29" i="538"/>
  <c r="A28" i="538"/>
  <c r="A27" i="538"/>
  <c r="A26" i="538"/>
  <c r="A25" i="538"/>
  <c r="A24" i="538"/>
  <c r="A23" i="538"/>
  <c r="A22" i="538"/>
  <c r="A21" i="538"/>
  <c r="A20" i="538"/>
  <c r="A19" i="538"/>
  <c r="A18" i="538"/>
  <c r="A17" i="538"/>
  <c r="A16" i="538"/>
  <c r="A15" i="538"/>
  <c r="A14" i="538"/>
  <c r="A13" i="538"/>
  <c r="A12" i="538"/>
  <c r="A11" i="538"/>
  <c r="A10" i="538"/>
  <c r="A9" i="538"/>
  <c r="A8" i="538"/>
  <c r="A7" i="538"/>
  <c r="A95" i="537"/>
  <c r="A94" i="537"/>
  <c r="A93" i="537"/>
  <c r="A92" i="537"/>
  <c r="A91" i="537"/>
  <c r="A90" i="537"/>
  <c r="A89" i="537"/>
  <c r="A88" i="537"/>
  <c r="A87" i="537"/>
  <c r="A86" i="537"/>
  <c r="A85" i="537"/>
  <c r="A84" i="537"/>
  <c r="A83" i="537"/>
  <c r="A82" i="537"/>
  <c r="A81" i="537"/>
  <c r="A80" i="537"/>
  <c r="A79" i="537"/>
  <c r="A78" i="537"/>
  <c r="A77" i="537"/>
  <c r="A76" i="537"/>
  <c r="A75" i="537"/>
  <c r="A74" i="537"/>
  <c r="A73" i="537"/>
  <c r="A72" i="537"/>
  <c r="A71" i="537"/>
  <c r="A70" i="537"/>
  <c r="A69" i="537"/>
  <c r="A68" i="537"/>
  <c r="A67" i="537"/>
  <c r="A66" i="537"/>
  <c r="A65" i="537"/>
  <c r="A64" i="537"/>
  <c r="A63" i="537"/>
  <c r="A62" i="537"/>
  <c r="A61" i="537"/>
  <c r="A60" i="537"/>
  <c r="A59" i="537"/>
  <c r="A58" i="537"/>
  <c r="A57" i="537"/>
  <c r="A56" i="537"/>
  <c r="A55" i="537"/>
  <c r="A54" i="537"/>
  <c r="A53" i="537"/>
  <c r="A52" i="537"/>
  <c r="A51" i="537"/>
  <c r="A50" i="537"/>
  <c r="A49" i="537"/>
  <c r="A48" i="537"/>
  <c r="A47" i="537"/>
  <c r="A46" i="537"/>
  <c r="A45" i="537"/>
  <c r="A44" i="537"/>
  <c r="A43" i="537"/>
  <c r="A42" i="537"/>
  <c r="A41" i="537"/>
  <c r="A40" i="537"/>
  <c r="A39" i="537"/>
  <c r="A38" i="537"/>
  <c r="A37" i="537"/>
  <c r="A36" i="537"/>
  <c r="A35" i="537"/>
  <c r="A34" i="537"/>
  <c r="A33" i="537"/>
  <c r="A32" i="537"/>
  <c r="A31" i="537"/>
  <c r="A30" i="537"/>
  <c r="A29" i="537"/>
  <c r="A28" i="537"/>
  <c r="A27" i="537"/>
  <c r="A26" i="537"/>
  <c r="A25" i="537"/>
  <c r="A24" i="537"/>
  <c r="A23" i="537"/>
  <c r="A22" i="537"/>
  <c r="A21" i="537"/>
  <c r="A20" i="537"/>
  <c r="A19" i="537"/>
  <c r="A18" i="537"/>
  <c r="A17" i="537"/>
  <c r="A16" i="537"/>
  <c r="A15" i="537"/>
  <c r="A14" i="537"/>
  <c r="A13" i="537"/>
  <c r="A12" i="537"/>
  <c r="A11" i="537"/>
  <c r="A10" i="537"/>
  <c r="A9" i="537"/>
  <c r="A8" i="537"/>
  <c r="A7" i="537"/>
  <c r="A95" i="536"/>
  <c r="A94" i="536"/>
  <c r="A93" i="536"/>
  <c r="A92" i="536"/>
  <c r="A91" i="536"/>
  <c r="A90" i="536"/>
  <c r="A89" i="536"/>
  <c r="A88" i="536"/>
  <c r="A87" i="536"/>
  <c r="A86" i="536"/>
  <c r="A85" i="536"/>
  <c r="A84" i="536"/>
  <c r="A83" i="536"/>
  <c r="A82" i="536"/>
  <c r="A81" i="536"/>
  <c r="A80" i="536"/>
  <c r="A79" i="536"/>
  <c r="A78" i="536"/>
  <c r="A77" i="536"/>
  <c r="A76" i="536"/>
  <c r="A75" i="536"/>
  <c r="A74" i="536"/>
  <c r="A73" i="536"/>
  <c r="A72" i="536"/>
  <c r="A71" i="536"/>
  <c r="A70" i="536"/>
  <c r="A69" i="536"/>
  <c r="A68" i="536"/>
  <c r="A67" i="536"/>
  <c r="A66" i="536"/>
  <c r="A65" i="536"/>
  <c r="A64" i="536"/>
  <c r="A63" i="536"/>
  <c r="A62" i="536"/>
  <c r="A61" i="536"/>
  <c r="A60" i="536"/>
  <c r="A59" i="536"/>
  <c r="A58" i="536"/>
  <c r="A57" i="536"/>
  <c r="A56" i="536"/>
  <c r="A55" i="536"/>
  <c r="A54" i="536"/>
  <c r="A53" i="536"/>
  <c r="A52" i="536"/>
  <c r="A51" i="536"/>
  <c r="A50" i="536"/>
  <c r="A49" i="536"/>
  <c r="A48" i="536"/>
  <c r="A47" i="536"/>
  <c r="A46" i="536"/>
  <c r="A45" i="536"/>
  <c r="A44" i="536"/>
  <c r="A43" i="536"/>
  <c r="A42" i="536"/>
  <c r="A41" i="536"/>
  <c r="A40" i="536"/>
  <c r="A39" i="536"/>
  <c r="A38" i="536"/>
  <c r="A37" i="536"/>
  <c r="A36" i="536"/>
  <c r="A35" i="536"/>
  <c r="A34" i="536"/>
  <c r="A33" i="536"/>
  <c r="A32" i="536"/>
  <c r="A31" i="536"/>
  <c r="A30" i="536"/>
  <c r="A29" i="536"/>
  <c r="A28" i="536"/>
  <c r="A27" i="536"/>
  <c r="A26" i="536"/>
  <c r="A25" i="536"/>
  <c r="A24" i="536"/>
  <c r="A23" i="536"/>
  <c r="A22" i="536"/>
  <c r="A21" i="536"/>
  <c r="A20" i="536"/>
  <c r="A19" i="536"/>
  <c r="A18" i="536"/>
  <c r="A17" i="536"/>
  <c r="A16" i="536"/>
  <c r="A15" i="536"/>
  <c r="A14" i="536"/>
  <c r="A13" i="536"/>
  <c r="A12" i="536"/>
  <c r="A11" i="536"/>
  <c r="A10" i="536"/>
  <c r="A9" i="536"/>
  <c r="A8" i="536"/>
  <c r="A7" i="536"/>
  <c r="A95" i="535"/>
  <c r="A94" i="535"/>
  <c r="A93" i="535"/>
  <c r="A92" i="535"/>
  <c r="A91" i="535"/>
  <c r="A90" i="535"/>
  <c r="A89" i="535"/>
  <c r="A88" i="535"/>
  <c r="A87" i="535"/>
  <c r="A86" i="535"/>
  <c r="A85" i="535"/>
  <c r="A84" i="535"/>
  <c r="A83" i="535"/>
  <c r="A82" i="535"/>
  <c r="A81" i="535"/>
  <c r="A80" i="535"/>
  <c r="A79" i="535"/>
  <c r="A78" i="535"/>
  <c r="A77" i="535"/>
  <c r="A76" i="535"/>
  <c r="A75" i="535"/>
  <c r="A74" i="535"/>
  <c r="A73" i="535"/>
  <c r="A72" i="535"/>
  <c r="A71" i="535"/>
  <c r="A70" i="535"/>
  <c r="A69" i="535"/>
  <c r="A68" i="535"/>
  <c r="A67" i="535"/>
  <c r="A66" i="535"/>
  <c r="A65" i="535"/>
  <c r="A64" i="535"/>
  <c r="A63" i="535"/>
  <c r="A62" i="535"/>
  <c r="A61" i="535"/>
  <c r="A60" i="535"/>
  <c r="A59" i="535"/>
  <c r="A58" i="535"/>
  <c r="A57" i="535"/>
  <c r="A56" i="535"/>
  <c r="A55" i="535"/>
  <c r="A54" i="535"/>
  <c r="A53" i="535"/>
  <c r="A52" i="535"/>
  <c r="A51" i="535"/>
  <c r="A50" i="535"/>
  <c r="A49" i="535"/>
  <c r="A48" i="535"/>
  <c r="A47" i="535"/>
  <c r="A46" i="535"/>
  <c r="A45" i="535"/>
  <c r="A44" i="535"/>
  <c r="A43" i="535"/>
  <c r="A42" i="535"/>
  <c r="A41" i="535"/>
  <c r="A40" i="535"/>
  <c r="A39" i="535"/>
  <c r="A38" i="535"/>
  <c r="A37" i="535"/>
  <c r="A36" i="535"/>
  <c r="A35" i="535"/>
  <c r="A34" i="535"/>
  <c r="A33" i="535"/>
  <c r="A32" i="535"/>
  <c r="A31" i="535"/>
  <c r="A30" i="535"/>
  <c r="A29" i="535"/>
  <c r="A28" i="535"/>
  <c r="A27" i="535"/>
  <c r="A26" i="535"/>
  <c r="A25" i="535"/>
  <c r="A24" i="535"/>
  <c r="A23" i="535"/>
  <c r="A22" i="535"/>
  <c r="A21" i="535"/>
  <c r="A20" i="535"/>
  <c r="A19" i="535"/>
  <c r="A18" i="535"/>
  <c r="A17" i="535"/>
  <c r="A16" i="535"/>
  <c r="A15" i="535"/>
  <c r="A14" i="535"/>
  <c r="A13" i="535"/>
  <c r="A12" i="535"/>
  <c r="A11" i="535"/>
  <c r="A10" i="535"/>
  <c r="A9" i="535"/>
  <c r="A8" i="535"/>
  <c r="A7" i="535"/>
  <c r="A95" i="534"/>
  <c r="A94" i="534"/>
  <c r="A93" i="534"/>
  <c r="A92" i="534"/>
  <c r="A91" i="534"/>
  <c r="A90" i="534"/>
  <c r="A89" i="534"/>
  <c r="A88" i="534"/>
  <c r="A87" i="534"/>
  <c r="A86" i="534"/>
  <c r="A85" i="534"/>
  <c r="A84" i="534"/>
  <c r="A83" i="534"/>
  <c r="A82" i="534"/>
  <c r="A81" i="534"/>
  <c r="A80" i="534"/>
  <c r="A79" i="534"/>
  <c r="A78" i="534"/>
  <c r="A77" i="534"/>
  <c r="A76" i="534"/>
  <c r="A75" i="534"/>
  <c r="A74" i="534"/>
  <c r="A73" i="534"/>
  <c r="A72" i="534"/>
  <c r="A71" i="534"/>
  <c r="A70" i="534"/>
  <c r="A69" i="534"/>
  <c r="A68" i="534"/>
  <c r="A67" i="534"/>
  <c r="A66" i="534"/>
  <c r="A65" i="534"/>
  <c r="A64" i="534"/>
  <c r="A63" i="534"/>
  <c r="A62" i="534"/>
  <c r="A61" i="534"/>
  <c r="A60" i="534"/>
  <c r="A59" i="534"/>
  <c r="A58" i="534"/>
  <c r="A57" i="534"/>
  <c r="A56" i="534"/>
  <c r="A55" i="534"/>
  <c r="A54" i="534"/>
  <c r="A53" i="534"/>
  <c r="A52" i="534"/>
  <c r="A51" i="534"/>
  <c r="A50" i="534"/>
  <c r="A49" i="534"/>
  <c r="A48" i="534"/>
  <c r="A47" i="534"/>
  <c r="A46" i="534"/>
  <c r="A45" i="534"/>
  <c r="A44" i="534"/>
  <c r="A43" i="534"/>
  <c r="A42" i="534"/>
  <c r="A41" i="534"/>
  <c r="A40" i="534"/>
  <c r="A39" i="534"/>
  <c r="A38" i="534"/>
  <c r="A37" i="534"/>
  <c r="A36" i="534"/>
  <c r="A35" i="534"/>
  <c r="A34" i="534"/>
  <c r="A33" i="534"/>
  <c r="A32" i="534"/>
  <c r="A31" i="534"/>
  <c r="A30" i="534"/>
  <c r="A29" i="534"/>
  <c r="A28" i="534"/>
  <c r="A27" i="534"/>
  <c r="A26" i="534"/>
  <c r="A25" i="534"/>
  <c r="A24" i="534"/>
  <c r="A23" i="534"/>
  <c r="A22" i="534"/>
  <c r="A21" i="534"/>
  <c r="A20" i="534"/>
  <c r="A19" i="534"/>
  <c r="A18" i="534"/>
  <c r="A17" i="534"/>
  <c r="A16" i="534"/>
  <c r="A15" i="534"/>
  <c r="A14" i="534"/>
  <c r="A13" i="534"/>
  <c r="A12" i="534"/>
  <c r="A11" i="534"/>
  <c r="A10" i="534"/>
  <c r="A9" i="534"/>
  <c r="A8" i="534"/>
  <c r="A7" i="534"/>
  <c r="A95" i="520" l="1"/>
  <c r="A94" i="520"/>
  <c r="A93" i="520"/>
  <c r="A92" i="520"/>
  <c r="A91" i="520"/>
  <c r="A90" i="520"/>
  <c r="A89" i="520"/>
  <c r="A88" i="520"/>
  <c r="A87" i="520"/>
  <c r="A86" i="520"/>
  <c r="A85" i="520"/>
  <c r="A84" i="520"/>
  <c r="A83" i="520"/>
  <c r="A82" i="520"/>
  <c r="A81" i="520"/>
  <c r="A80" i="520"/>
  <c r="A79" i="520"/>
  <c r="A78" i="520"/>
  <c r="A77" i="520"/>
  <c r="A76" i="520"/>
  <c r="A75" i="520"/>
  <c r="A74" i="520"/>
  <c r="A73" i="520"/>
  <c r="A72" i="520"/>
  <c r="A71" i="520"/>
  <c r="A70" i="520"/>
  <c r="A69" i="520"/>
  <c r="A68" i="520"/>
  <c r="A67" i="520"/>
  <c r="A66" i="520"/>
  <c r="A65" i="520"/>
  <c r="A64" i="520"/>
  <c r="A63" i="520"/>
  <c r="A62" i="520"/>
  <c r="A61" i="520"/>
  <c r="A60" i="520"/>
  <c r="A59" i="520"/>
  <c r="A58" i="520"/>
  <c r="A57" i="520"/>
  <c r="A56" i="520"/>
  <c r="A55" i="520"/>
  <c r="A54" i="520"/>
  <c r="A53" i="520"/>
  <c r="A52" i="520"/>
  <c r="A51" i="520"/>
  <c r="A50" i="520"/>
  <c r="A49" i="520"/>
  <c r="A48" i="520"/>
  <c r="A47" i="520"/>
  <c r="A46" i="520"/>
  <c r="A45" i="520"/>
  <c r="A44" i="520"/>
  <c r="A43" i="520"/>
  <c r="A42" i="520"/>
  <c r="A41" i="520"/>
  <c r="A40" i="520"/>
  <c r="A39" i="520"/>
  <c r="A38" i="520"/>
  <c r="A37" i="520"/>
  <c r="A36" i="520"/>
  <c r="A35" i="520"/>
  <c r="A34" i="520"/>
  <c r="A33" i="520"/>
  <c r="A32" i="520"/>
  <c r="A31" i="520"/>
  <c r="A30" i="520"/>
  <c r="A29" i="520"/>
  <c r="A28" i="520"/>
  <c r="A27" i="520"/>
  <c r="A26" i="520"/>
  <c r="A25" i="520"/>
  <c r="A24" i="520"/>
  <c r="A23" i="520"/>
  <c r="A22" i="520"/>
  <c r="A21" i="520"/>
  <c r="A20" i="520"/>
  <c r="A19" i="520"/>
  <c r="A18" i="520"/>
  <c r="A17" i="520"/>
  <c r="A16" i="520"/>
  <c r="A15" i="520"/>
  <c r="A14" i="520"/>
  <c r="A13" i="520"/>
  <c r="A12" i="520"/>
  <c r="A11" i="520"/>
  <c r="A10" i="520"/>
  <c r="A9" i="520"/>
  <c r="A8" i="520"/>
  <c r="A7" i="520"/>
  <c r="A144" i="84" l="1"/>
  <c r="A146" i="84" l="1"/>
  <c r="A145" i="84"/>
  <c r="D7" i="84" l="1"/>
  <c r="A134" i="84" l="1"/>
  <c r="A133" i="84"/>
  <c r="A132" i="84"/>
  <c r="A131" i="84"/>
  <c r="A130" i="84"/>
  <c r="A129" i="84"/>
  <c r="A128" i="84"/>
  <c r="A127" i="84"/>
  <c r="A126" i="84"/>
  <c r="A125" i="84"/>
  <c r="A124" i="84"/>
  <c r="A123" i="84"/>
  <c r="A122" i="84"/>
  <c r="A121" i="84"/>
  <c r="A120" i="84"/>
  <c r="A119" i="84"/>
  <c r="A118" i="84"/>
  <c r="A117" i="84"/>
  <c r="A116" i="84"/>
  <c r="A115" i="84"/>
  <c r="A114" i="84"/>
  <c r="A113" i="84"/>
  <c r="A112" i="84"/>
  <c r="A111" i="84"/>
  <c r="A110" i="84"/>
  <c r="A109" i="84"/>
  <c r="A107" i="84"/>
  <c r="A106" i="84"/>
  <c r="A105" i="84"/>
  <c r="A104" i="84"/>
  <c r="A103" i="84"/>
  <c r="A102" i="84"/>
  <c r="A101" i="84"/>
  <c r="A100" i="84"/>
  <c r="A99" i="84"/>
  <c r="A98" i="84"/>
  <c r="A97" i="84"/>
  <c r="A96" i="84"/>
  <c r="A95" i="84"/>
  <c r="A94" i="84"/>
  <c r="A93" i="84"/>
  <c r="A92" i="84"/>
  <c r="A91" i="84"/>
  <c r="A90" i="84"/>
  <c r="A89" i="84"/>
  <c r="A88" i="84"/>
  <c r="A87" i="84"/>
  <c r="A86" i="84"/>
  <c r="A85" i="84"/>
  <c r="A84" i="84"/>
  <c r="A83" i="84"/>
  <c r="A82" i="84"/>
  <c r="A81" i="84"/>
  <c r="A80" i="84"/>
  <c r="A79" i="84"/>
  <c r="A78" i="84"/>
  <c r="A77" i="84"/>
  <c r="A76" i="84"/>
  <c r="A75" i="84"/>
  <c r="A74" i="84"/>
  <c r="A73" i="84"/>
  <c r="A72" i="84"/>
  <c r="A71" i="84"/>
  <c r="A70" i="84"/>
  <c r="A69" i="84"/>
  <c r="A68" i="84"/>
  <c r="A67" i="84"/>
  <c r="A66" i="84"/>
  <c r="A65" i="84"/>
  <c r="A64" i="84"/>
  <c r="A63" i="84"/>
  <c r="A62" i="84"/>
  <c r="A61" i="84"/>
  <c r="A60" i="84"/>
  <c r="A59" i="84"/>
  <c r="A58" i="84"/>
  <c r="A57" i="84"/>
  <c r="A56" i="84"/>
  <c r="A55" i="84"/>
  <c r="A54" i="84"/>
  <c r="A53" i="84"/>
  <c r="A52" i="84"/>
  <c r="A51" i="84"/>
  <c r="A50" i="84"/>
  <c r="A49" i="84"/>
  <c r="A48" i="84"/>
  <c r="A47" i="84"/>
  <c r="A46" i="84"/>
  <c r="A45" i="84"/>
  <c r="A44" i="84"/>
  <c r="A43" i="84"/>
  <c r="A42" i="84"/>
  <c r="A41" i="84"/>
  <c r="A40" i="84"/>
  <c r="A39" i="84"/>
  <c r="A38" i="84"/>
  <c r="A37" i="84"/>
  <c r="A36" i="84"/>
  <c r="A35" i="84"/>
  <c r="A34" i="84"/>
  <c r="A33" i="84"/>
  <c r="A32" i="84"/>
  <c r="A31" i="84"/>
  <c r="A30" i="84"/>
  <c r="A29" i="84"/>
  <c r="A28" i="84"/>
  <c r="A27" i="84"/>
  <c r="A26" i="84"/>
  <c r="A25" i="84"/>
  <c r="A24" i="84"/>
  <c r="A23" i="84"/>
  <c r="A22" i="84"/>
  <c r="A21" i="84"/>
  <c r="A20" i="84"/>
  <c r="A19" i="84"/>
  <c r="A18" i="84"/>
  <c r="A17" i="84"/>
  <c r="A16" i="84"/>
  <c r="A15" i="84"/>
  <c r="A14" i="84"/>
  <c r="A13" i="84"/>
  <c r="A12" i="84"/>
  <c r="A11" i="84"/>
  <c r="A10" i="84"/>
  <c r="A9" i="84"/>
  <c r="A8" i="84"/>
  <c r="A7" i="84"/>
  <c r="A6" i="84"/>
  <c r="A5" i="84"/>
  <c r="A147" i="84" l="1"/>
  <c r="A143" i="84"/>
  <c r="A142" i="84"/>
  <c r="A141" i="84"/>
  <c r="A140" i="84"/>
  <c r="A139" i="84"/>
  <c r="A138" i="84"/>
  <c r="A137" i="84"/>
  <c r="A136" i="84"/>
  <c r="A108" i="84"/>
  <c r="D90" i="84"/>
  <c r="B90" i="84"/>
  <c r="D89" i="84"/>
  <c r="B89" i="84"/>
  <c r="D88" i="84"/>
  <c r="B88" i="84"/>
  <c r="D87" i="84"/>
  <c r="B87" i="84"/>
  <c r="D86" i="84"/>
  <c r="B86" i="84"/>
  <c r="D85" i="84"/>
  <c r="B85" i="84"/>
  <c r="D84" i="84"/>
  <c r="B84" i="84"/>
  <c r="D83" i="84"/>
  <c r="B83" i="84"/>
  <c r="D82" i="84"/>
  <c r="B82" i="84"/>
  <c r="D81" i="84"/>
  <c r="B81" i="84"/>
  <c r="D80" i="84"/>
  <c r="B80" i="84"/>
  <c r="D79" i="84"/>
  <c r="B79" i="84"/>
  <c r="D78" i="84"/>
  <c r="B78" i="84"/>
  <c r="D77" i="84"/>
  <c r="B77" i="84"/>
  <c r="D76" i="84"/>
  <c r="B76" i="84"/>
  <c r="D75" i="84"/>
  <c r="B75" i="84"/>
  <c r="D74" i="84"/>
  <c r="B74" i="84"/>
  <c r="D73" i="84"/>
  <c r="B73" i="84"/>
  <c r="D72" i="84"/>
  <c r="B72" i="84"/>
  <c r="D71" i="84"/>
  <c r="B71" i="84"/>
  <c r="D70" i="84"/>
  <c r="B70" i="84"/>
  <c r="D69" i="84"/>
  <c r="B69" i="84"/>
  <c r="D68" i="84"/>
  <c r="B68" i="84"/>
  <c r="D67" i="84"/>
  <c r="B67" i="84"/>
  <c r="D66" i="84"/>
  <c r="B66" i="84"/>
  <c r="D65" i="84"/>
  <c r="B65" i="84"/>
  <c r="D64" i="84"/>
  <c r="B64" i="84"/>
  <c r="D63" i="84"/>
  <c r="B63" i="84"/>
  <c r="D62" i="84"/>
  <c r="B62" i="84"/>
  <c r="D61" i="84"/>
  <c r="B61" i="84"/>
  <c r="D60" i="84"/>
  <c r="B60" i="84"/>
  <c r="D59" i="84"/>
  <c r="B59" i="84"/>
  <c r="D58" i="84"/>
  <c r="B58" i="84"/>
  <c r="D57" i="84"/>
  <c r="B57" i="84"/>
  <c r="D56" i="84"/>
  <c r="B56" i="84"/>
  <c r="D55" i="84"/>
  <c r="B55" i="84"/>
  <c r="D54" i="84"/>
  <c r="B54" i="84"/>
  <c r="D53" i="84"/>
  <c r="B53" i="84"/>
  <c r="D52" i="84"/>
  <c r="B52" i="84"/>
  <c r="D51" i="84"/>
  <c r="B51" i="84"/>
  <c r="D50" i="84"/>
  <c r="B50" i="84"/>
  <c r="D49" i="84"/>
  <c r="B49" i="84"/>
  <c r="D48" i="84"/>
  <c r="B48" i="84"/>
  <c r="D47" i="84"/>
  <c r="B47" i="84"/>
  <c r="D46" i="84"/>
  <c r="B46" i="84"/>
  <c r="D45" i="84"/>
  <c r="B45" i="84"/>
  <c r="D44" i="84"/>
  <c r="B44" i="84"/>
  <c r="D43" i="84"/>
  <c r="B43" i="84"/>
  <c r="D42" i="84"/>
  <c r="B42" i="84"/>
  <c r="D41" i="84"/>
  <c r="B41" i="84"/>
  <c r="D40" i="84"/>
  <c r="B40" i="84"/>
  <c r="D39" i="84"/>
  <c r="B39" i="84"/>
  <c r="D38" i="84"/>
  <c r="B38" i="84"/>
  <c r="D37" i="84"/>
  <c r="B37" i="84"/>
  <c r="D36" i="84"/>
  <c r="B36" i="84"/>
  <c r="D35" i="84"/>
  <c r="B35" i="84"/>
  <c r="D34" i="84"/>
  <c r="B34" i="84"/>
  <c r="D33" i="84"/>
  <c r="B33" i="84"/>
  <c r="D32" i="84"/>
  <c r="B32" i="84"/>
  <c r="D31" i="84"/>
  <c r="B31" i="84"/>
  <c r="D30" i="84"/>
  <c r="B30" i="84"/>
  <c r="D29" i="84"/>
  <c r="B29" i="84"/>
  <c r="D28" i="84"/>
  <c r="B28" i="84"/>
  <c r="D27" i="84"/>
  <c r="B27" i="84"/>
  <c r="D26" i="84"/>
  <c r="B26" i="84"/>
  <c r="D25" i="84"/>
  <c r="B25" i="84"/>
  <c r="D24" i="84"/>
  <c r="B24" i="84"/>
  <c r="D23" i="84"/>
  <c r="B23" i="84"/>
  <c r="D22" i="84"/>
  <c r="B22" i="84"/>
  <c r="D21" i="84"/>
  <c r="B21" i="84"/>
  <c r="D20" i="84"/>
  <c r="B20" i="84"/>
  <c r="D19" i="84"/>
  <c r="B19" i="84"/>
  <c r="D18" i="84"/>
  <c r="B18" i="84"/>
  <c r="D17" i="84"/>
  <c r="B17" i="84"/>
  <c r="D16" i="84"/>
  <c r="B16" i="84"/>
  <c r="D15" i="84"/>
  <c r="B15" i="84"/>
  <c r="D14" i="84"/>
  <c r="B14" i="84"/>
  <c r="D13" i="84"/>
  <c r="B13" i="84"/>
  <c r="D12" i="84"/>
  <c r="B12" i="84"/>
  <c r="D11" i="84"/>
  <c r="B11" i="84"/>
  <c r="D10" i="84"/>
  <c r="B10" i="84"/>
  <c r="D9" i="84"/>
  <c r="B9" i="84"/>
  <c r="D8" i="84"/>
  <c r="B8" i="84"/>
  <c r="B7" i="84"/>
  <c r="D6" i="84"/>
  <c r="B6" i="84"/>
  <c r="D5" i="84"/>
  <c r="B5" i="84"/>
  <c r="D1" i="84" l="1"/>
</calcChain>
</file>

<file path=xl/comments1.xml><?xml version="1.0" encoding="utf-8"?>
<comments xmlns="http://schemas.openxmlformats.org/spreadsheetml/2006/main">
  <authors>
    <author>nuno.baptista</author>
  </authors>
  <commentList>
    <comment ref="AC2" authorId="0" shapeId="0">
      <text>
        <r>
          <rPr>
            <sz val="9"/>
            <color indexed="81"/>
            <rFont val="Tahoma"/>
            <family val="2"/>
          </rPr>
          <t xml:space="preserve">Whenever updating the list of equations, the table in cell K20 needs to be updated accordingly.
</t>
        </r>
      </text>
    </comment>
    <comment ref="F3" authorId="0" shapeId="0">
      <text>
        <r>
          <rPr>
            <sz val="9"/>
            <color indexed="81"/>
            <rFont val="Tahoma"/>
            <family val="2"/>
          </rPr>
          <t>Code to be used in Eurobase</t>
        </r>
      </text>
    </comment>
    <comment ref="G3" authorId="0" shapeId="0">
      <text>
        <r>
          <rPr>
            <sz val="9"/>
            <color indexed="81"/>
            <rFont val="Tahoma"/>
            <family val="2"/>
          </rPr>
          <t>Code of the unit</t>
        </r>
      </text>
    </comment>
    <comment ref="H3" authorId="0" shapeId="0">
      <text>
        <r>
          <rPr>
            <sz val="9"/>
            <color indexed="81"/>
            <rFont val="Tahoma"/>
            <family val="2"/>
          </rPr>
          <t>Name of the worksheet</t>
        </r>
      </text>
    </comment>
    <comment ref="I3" authorId="0" shapeId="0">
      <text>
        <r>
          <rPr>
            <sz val="9"/>
            <color indexed="81"/>
            <rFont val="Tahoma"/>
            <family val="2"/>
          </rPr>
          <t>Label of the pollutant</t>
        </r>
      </text>
    </comment>
    <comment ref="K3" authorId="0" shapeId="0">
      <text>
        <r>
          <rPr>
            <sz val="9"/>
            <color indexed="81"/>
            <rFont val="Tahoma"/>
            <family val="2"/>
          </rPr>
          <t>A type of data table from the column starting in cell E22 needs to be selected here</t>
        </r>
      </text>
    </comment>
    <comment ref="L3" authorId="0" shapeId="0">
      <text>
        <r>
          <rPr>
            <sz val="9"/>
            <color indexed="81"/>
            <rFont val="Tahoma"/>
            <family val="2"/>
          </rPr>
          <t>Number of the row of the first flag</t>
        </r>
      </text>
    </comment>
    <comment ref="M3" authorId="0" shapeId="0">
      <text>
        <r>
          <rPr>
            <sz val="9"/>
            <color indexed="81"/>
            <rFont val="Tahoma"/>
            <family val="2"/>
          </rPr>
          <t>Number of the row in the worksheet "Structure"</t>
        </r>
      </text>
    </comment>
    <comment ref="N3" authorId="0" shapeId="0">
      <text>
        <r>
          <rPr>
            <sz val="9"/>
            <color indexed="81"/>
            <rFont val="Tahoma"/>
            <family val="2"/>
          </rPr>
          <t>Include here the name of the worksheet for which a value in an given cell should be superior to the same cell in the selected worksheet.</t>
        </r>
      </text>
    </comment>
    <comment ref="T3" authorId="0" shapeId="0">
      <text>
        <r>
          <rPr>
            <sz val="9"/>
            <color indexed="81"/>
            <rFont val="Tahoma"/>
            <family val="2"/>
          </rPr>
          <t xml:space="preserve">Type of character accepted. See table in cell J29.
</t>
        </r>
      </text>
    </comment>
    <comment ref="U3" authorId="0" shapeId="0">
      <text>
        <r>
          <rPr>
            <sz val="9"/>
            <color indexed="81"/>
            <rFont val="Tahoma"/>
            <family val="2"/>
          </rPr>
          <t>Number of the row in the AEA questionnaire</t>
        </r>
      </text>
    </comment>
    <comment ref="V3" authorId="0" shapeId="0">
      <text>
        <r>
          <rPr>
            <sz val="9"/>
            <color indexed="81"/>
            <rFont val="Tahoma"/>
            <family val="2"/>
          </rPr>
          <t>Number of the row of the superior total</t>
        </r>
      </text>
    </comment>
    <comment ref="W3" authorId="0" shapeId="0">
      <text>
        <r>
          <rPr>
            <sz val="9"/>
            <color indexed="81"/>
            <rFont val="Tahoma"/>
            <family val="2"/>
          </rPr>
          <t>Annual growth rate to be applied in the plausibility check.</t>
        </r>
      </text>
    </comment>
    <comment ref="X3" authorId="0" shapeId="0">
      <text>
        <r>
          <rPr>
            <sz val="9"/>
            <color indexed="81"/>
            <rFont val="Tahoma"/>
            <family val="2"/>
          </rPr>
          <t>Number of the row to be used as superior total for the plausibility check. The percentage of contribution to the total can be set in the column on the right.</t>
        </r>
      </text>
    </comment>
    <comment ref="Y3" authorId="0" shapeId="0">
      <text>
        <r>
          <rPr>
            <sz val="9"/>
            <color indexed="81"/>
            <rFont val="Tahoma"/>
            <family val="2"/>
          </rPr>
          <t>% of contribution to a superior total to be used as threshold. The row of the total is defined in the column on the left.</t>
        </r>
      </text>
    </comment>
    <comment ref="AD3" authorId="0" shapeId="0">
      <text>
        <r>
          <rPr>
            <sz val="9"/>
            <color indexed="81"/>
            <rFont val="Tahoma"/>
            <family val="2"/>
          </rPr>
          <t>Formula to be applied. The symbol #, followed by a number, indicates the row.</t>
        </r>
      </text>
    </comment>
    <comment ref="AE3" authorId="0" shapeId="0">
      <text>
        <r>
          <rPr>
            <sz val="9"/>
            <color indexed="81"/>
            <rFont val="Tahoma"/>
            <family val="2"/>
          </rPr>
          <t>Number of the row where the consistency check message will be displayed</t>
        </r>
      </text>
    </comment>
    <comment ref="C6" authorId="0" shapeId="0">
      <text>
        <r>
          <rPr>
            <sz val="9"/>
            <color indexed="81"/>
            <rFont val="Tahoma"/>
            <family val="2"/>
          </rPr>
          <t>See column starting in cell E3</t>
        </r>
      </text>
    </comment>
    <comment ref="C7" authorId="0" shapeId="0">
      <text>
        <r>
          <rPr>
            <sz val="9"/>
            <color indexed="81"/>
            <rFont val="Tahoma"/>
            <family val="2"/>
          </rPr>
          <t>see column AC</t>
        </r>
      </text>
    </comment>
    <comment ref="C8" authorId="0" shapeId="0">
      <text>
        <r>
          <rPr>
            <sz val="9"/>
            <color indexed="81"/>
            <rFont val="Tahoma"/>
            <family val="2"/>
          </rPr>
          <t>see column Q</t>
        </r>
      </text>
    </comment>
    <comment ref="C9" authorId="0" shapeId="0">
      <text>
        <r>
          <rPr>
            <sz val="9"/>
            <color indexed="81"/>
            <rFont val="Tahoma"/>
            <family val="2"/>
          </rPr>
          <t>First row with data in the AEA questionnaire</t>
        </r>
      </text>
    </comment>
    <comment ref="C10" authorId="0" shapeId="0">
      <text>
        <r>
          <rPr>
            <sz val="9"/>
            <color indexed="81"/>
            <rFont val="Tahoma"/>
            <family val="2"/>
          </rPr>
          <t xml:space="preserve">First column with data in the AEA questionnaire
</t>
        </r>
      </text>
    </comment>
    <comment ref="C12" authorId="0" shapeId="0">
      <text>
        <r>
          <rPr>
            <sz val="9"/>
            <color indexed="81"/>
            <rFont val="Tahoma"/>
            <family val="2"/>
          </rPr>
          <t xml:space="preserve">Number of the column where the labels are displayed.
</t>
        </r>
      </text>
    </comment>
    <comment ref="C16" authorId="0" shapeId="0">
      <text>
        <r>
          <rPr>
            <sz val="9"/>
            <color indexed="81"/>
            <rFont val="Tahoma"/>
            <family val="2"/>
          </rPr>
          <t xml:space="preserve">number of pre-defined flags, defined by letters
</t>
        </r>
      </text>
    </comment>
    <comment ref="C17" authorId="0" shapeId="0">
      <text>
        <r>
          <rPr>
            <sz val="9"/>
            <color indexed="81"/>
            <rFont val="Tahoma"/>
            <family val="2"/>
          </rPr>
          <t>Number of free footnotes, defined by numbers</t>
        </r>
      </text>
    </comment>
    <comment ref="C18" authorId="0" shapeId="0">
      <text>
        <r>
          <rPr>
            <sz val="9"/>
            <color indexed="81"/>
            <rFont val="Tahoma"/>
            <family val="2"/>
          </rPr>
          <t>see column starting in cell G44</t>
        </r>
      </text>
    </comment>
    <comment ref="C19" authorId="0" shapeId="0">
      <text>
        <r>
          <rPr>
            <sz val="9"/>
            <color indexed="81"/>
            <rFont val="Tahoma"/>
            <family val="2"/>
          </rPr>
          <t>See column starting in cell E22</t>
        </r>
      </text>
    </comment>
    <comment ref="E21" authorId="0" shapeId="0">
      <text>
        <r>
          <rPr>
            <sz val="9"/>
            <color indexed="81"/>
            <rFont val="Tahoma"/>
            <family val="2"/>
          </rPr>
          <t>The type of data table from this table needs to be selected in the column starting in cell K4.</t>
        </r>
      </text>
    </comment>
    <comment ref="J21" authorId="0" shapeId="0">
      <text>
        <r>
          <rPr>
            <sz val="9"/>
            <color indexed="81"/>
            <rFont val="Tahoma"/>
            <family val="2"/>
          </rPr>
          <t>Start number for equations in column AD</t>
        </r>
      </text>
    </comment>
    <comment ref="K21" authorId="0" shapeId="0">
      <text>
        <r>
          <rPr>
            <sz val="9"/>
            <color indexed="81"/>
            <rFont val="Tahoma"/>
            <family val="2"/>
          </rPr>
          <t>Number of equations to be used (column AD)</t>
        </r>
      </text>
    </comment>
    <comment ref="I22" authorId="0" shapeId="0">
      <text>
        <r>
          <rPr>
            <sz val="9"/>
            <color indexed="81"/>
            <rFont val="Tahoma"/>
            <family val="2"/>
          </rPr>
          <t>Include an X to check consistency</t>
        </r>
      </text>
    </comment>
    <comment ref="J29" authorId="0" shapeId="0">
      <text>
        <r>
          <rPr>
            <sz val="9"/>
            <color indexed="81"/>
            <rFont val="Tahoma"/>
            <family val="2"/>
          </rPr>
          <t xml:space="preserve">To select in column S
</t>
        </r>
      </text>
    </comment>
    <comment ref="K33" authorId="0" shapeId="0">
      <text>
        <r>
          <rPr>
            <sz val="9"/>
            <color indexed="81"/>
            <rFont val="Tahoma"/>
            <family val="2"/>
          </rPr>
          <t>If this type of character is used, the cell will not be checked.</t>
        </r>
      </text>
    </comment>
    <comment ref="K35" authorId="0" shapeId="0">
      <text>
        <r>
          <rPr>
            <sz val="9"/>
            <color indexed="81"/>
            <rFont val="Tahoma"/>
            <family val="2"/>
          </rPr>
          <t>This type of character should be included in totals for which the sub-totals are always inferior to the total.</t>
        </r>
      </text>
    </comment>
    <comment ref="E38" authorId="0" shapeId="0">
      <text>
        <r>
          <rPr>
            <sz val="9"/>
            <color indexed="81"/>
            <rFont val="Tahoma"/>
            <family val="2"/>
          </rPr>
          <t>To be selected in cell F7 of the worksheet "structure".</t>
        </r>
      </text>
    </comment>
    <comment ref="J44" authorId="0" shapeId="0">
      <text>
        <r>
          <rPr>
            <sz val="9"/>
            <color indexed="81"/>
            <rFont val="Tahoma"/>
            <family val="2"/>
          </rPr>
          <t>Include an "X" if you wish to display the text from the previous column</t>
        </r>
      </text>
    </comment>
    <comment ref="E52" authorId="0" shapeId="0">
      <text>
        <r>
          <rPr>
            <sz val="9"/>
            <color indexed="81"/>
            <rFont val="Tahoma"/>
            <family val="2"/>
          </rPr>
          <t>To be selected in cell F8 of the worksheet "structure".</t>
        </r>
      </text>
    </comment>
    <comment ref="E53" authorId="0" shapeId="0">
      <text>
        <r>
          <rPr>
            <sz val="9"/>
            <color indexed="81"/>
            <rFont val="Tahoma"/>
            <family val="2"/>
          </rPr>
          <t>round the values and then sum them</t>
        </r>
      </text>
    </comment>
    <comment ref="E54" authorId="0" shapeId="0">
      <text>
        <r>
          <rPr>
            <sz val="9"/>
            <color indexed="81"/>
            <rFont val="Tahoma"/>
            <family val="2"/>
          </rPr>
          <t>sum the values and then round the sum</t>
        </r>
      </text>
    </comment>
  </commentList>
</comments>
</file>

<file path=xl/comments2.xml><?xml version="1.0" encoding="utf-8"?>
<comments xmlns="http://schemas.openxmlformats.org/spreadsheetml/2006/main">
  <authors>
    <author>Antonio David</author>
  </authors>
  <commentList>
    <comment ref="D106" authorId="0" shapeId="0">
      <text>
        <r>
          <rPr>
            <b/>
            <sz val="8"/>
            <color indexed="81"/>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sharedStrings.xml><?xml version="1.0" encoding="utf-8"?>
<sst xmlns="http://schemas.openxmlformats.org/spreadsheetml/2006/main" count="6933" uniqueCount="710">
  <si>
    <t>'Total CO2 emissions without LUCF' as reported to UNFCCC (table 10s1)</t>
  </si>
  <si>
    <t>HH_HEAT</t>
  </si>
  <si>
    <t>HH_OTH</t>
  </si>
  <si>
    <t>TOT_NACE_HH</t>
  </si>
  <si>
    <t>TOT_NRA</t>
  </si>
  <si>
    <t>NRA_FISH</t>
  </si>
  <si>
    <t>TOT_NRES</t>
  </si>
  <si>
    <t>ADJ_OTH</t>
  </si>
  <si>
    <t>TOT_CONV</t>
  </si>
  <si>
    <t>e)</t>
  </si>
  <si>
    <t>Forestry and logging</t>
  </si>
  <si>
    <t>A03</t>
  </si>
  <si>
    <t>Fishing and aquaculture</t>
  </si>
  <si>
    <t>C10-C12</t>
  </si>
  <si>
    <t>Manufacture of food products, beverages and tobacco
products</t>
  </si>
  <si>
    <t>Manufacture of textiles, wearing apparel and leather products</t>
  </si>
  <si>
    <t>C13-C15</t>
  </si>
  <si>
    <t>C16</t>
  </si>
  <si>
    <t>Manufacture of wood and of products of wood and cork, except furniture; manufacture of articles of straw and plaiting materials</t>
  </si>
  <si>
    <t>C17</t>
  </si>
  <si>
    <t>Manufacture of paper and paper products</t>
  </si>
  <si>
    <t>Crop and animal production, hunting and related service activities</t>
  </si>
  <si>
    <t>A_U   01-99</t>
  </si>
  <si>
    <t>HH</t>
  </si>
  <si>
    <t>HH_TRA</t>
  </si>
  <si>
    <t>PM2.5</t>
  </si>
  <si>
    <t>Printing and reproduction of recorded media</t>
  </si>
  <si>
    <t>C18</t>
  </si>
  <si>
    <t>C19</t>
  </si>
  <si>
    <t>Manufacture of coke and refined petroleum products</t>
  </si>
  <si>
    <t>C20</t>
  </si>
  <si>
    <t>Manufacture of chemicals and chemical products</t>
  </si>
  <si>
    <t>C21</t>
  </si>
  <si>
    <t>Manufacture of basic pharmaceutical products and pharmaceutical preparations</t>
  </si>
  <si>
    <t>C22</t>
  </si>
  <si>
    <t>C23</t>
  </si>
  <si>
    <t>C24</t>
  </si>
  <si>
    <t>C25</t>
  </si>
  <si>
    <t>Manufacture of computer, electronic and optical products</t>
  </si>
  <si>
    <t>C26</t>
  </si>
  <si>
    <t>Manufacture of electrical equipment</t>
  </si>
  <si>
    <t>C27</t>
  </si>
  <si>
    <t>C28</t>
  </si>
  <si>
    <t>Confidential</t>
  </si>
  <si>
    <t>Break in series</t>
  </si>
  <si>
    <t>p)</t>
  </si>
  <si>
    <t>s)</t>
  </si>
  <si>
    <t>D</t>
  </si>
  <si>
    <t>Manufacture of rubber and plastic products</t>
  </si>
  <si>
    <t>Manufacture of other non-metallic mineral products</t>
  </si>
  <si>
    <t>Agriculture, forestry and fishing</t>
  </si>
  <si>
    <t>A</t>
  </si>
  <si>
    <t>C</t>
  </si>
  <si>
    <t>Manufacturing</t>
  </si>
  <si>
    <t>Water supply; sewerage, waste management and remediation activities</t>
  </si>
  <si>
    <t>E</t>
  </si>
  <si>
    <t>Wholesale and retail trade; repair of motor vehicles and motorcycles</t>
  </si>
  <si>
    <t>G</t>
  </si>
  <si>
    <t>Manufacture of wood, paper, printing and reproduction</t>
  </si>
  <si>
    <t>C16-C18</t>
  </si>
  <si>
    <t>Manufacture of rubber and plastic products and other non-metallic mineral products</t>
  </si>
  <si>
    <t>C22_C23</t>
  </si>
  <si>
    <t>Manufacture of basic metals and fabricated metal products, except machinery and equipment</t>
  </si>
  <si>
    <t>C24_C25</t>
  </si>
  <si>
    <t>Manufacture of motor vehicles, trailers, semi-trailers and of other transport equipment</t>
  </si>
  <si>
    <t>C29_C30</t>
  </si>
  <si>
    <t>Manufacture of furniture; jewellery, musical instruments, toys; repair and installation of machinery and equipment</t>
  </si>
  <si>
    <t>C31-C33</t>
  </si>
  <si>
    <t>Publishing, motion picture, video, television programme production; sound recording, programming and broadcasting activities</t>
  </si>
  <si>
    <t>J58-J60</t>
  </si>
  <si>
    <t>Legal and accounting activities; activities of head offices; management consultancy activities; architectural and engineering activities; technical testing and analysis</t>
  </si>
  <si>
    <t>M69-M71</t>
  </si>
  <si>
    <t>Advertising and market research; other professional, scientific and technical activities; veterinary activities</t>
  </si>
  <si>
    <t>M73-M75</t>
  </si>
  <si>
    <r>
      <t xml:space="preserve">   Bridging items</t>
    </r>
    <r>
      <rPr>
        <b/>
        <sz val="10"/>
        <rFont val="Arial"/>
        <family val="2"/>
      </rPr>
      <t xml:space="preserve">
                                Total Air emissions accounts (industry </t>
    </r>
    <r>
      <rPr>
        <i/>
        <sz val="10"/>
        <rFont val="Arial"/>
        <family val="2"/>
      </rPr>
      <t>(row 5)</t>
    </r>
    <r>
      <rPr>
        <b/>
        <sz val="10"/>
        <rFont val="Arial"/>
        <family val="2"/>
      </rPr>
      <t xml:space="preserve"> + households </t>
    </r>
    <r>
      <rPr>
        <i/>
        <sz val="10"/>
        <rFont val="Arial"/>
        <family val="2"/>
      </rPr>
      <t>(row 91)</t>
    </r>
    <r>
      <rPr>
        <b/>
        <sz val="10"/>
        <rFont val="Arial"/>
        <family val="2"/>
      </rPr>
      <t>)</t>
    </r>
  </si>
  <si>
    <t>Transportation and storage</t>
  </si>
  <si>
    <t>H</t>
  </si>
  <si>
    <t>Information and communication</t>
  </si>
  <si>
    <t>J</t>
  </si>
  <si>
    <t>Financial and insurance activities</t>
  </si>
  <si>
    <t>K</t>
  </si>
  <si>
    <t>M</t>
  </si>
  <si>
    <t>Professional, scientific and technical activities</t>
  </si>
  <si>
    <t>N</t>
  </si>
  <si>
    <t>Administrative and support service activities</t>
  </si>
  <si>
    <t>Q</t>
  </si>
  <si>
    <t>Human health and social work activities</t>
  </si>
  <si>
    <t>R</t>
  </si>
  <si>
    <t>Arts, entertainment and recreation</t>
  </si>
  <si>
    <t>S</t>
  </si>
  <si>
    <t>Other service activities</t>
  </si>
  <si>
    <t>Croatia</t>
  </si>
  <si>
    <t>HR</t>
  </si>
  <si>
    <t>Malta</t>
  </si>
  <si>
    <t>MT</t>
  </si>
  <si>
    <t>Iceland</t>
  </si>
  <si>
    <t>IS</t>
  </si>
  <si>
    <t>Liechtenstein</t>
  </si>
  <si>
    <t>LI</t>
  </si>
  <si>
    <t>HFC</t>
  </si>
  <si>
    <t>PFC</t>
  </si>
  <si>
    <t>NOX</t>
  </si>
  <si>
    <t>Manufacture of basic metals</t>
  </si>
  <si>
    <t>Manufacture of fabricated metal products, except machinery and equipment</t>
  </si>
  <si>
    <t>Manufacture of machinery and equipment n.e.c.</t>
  </si>
  <si>
    <t>Manufacture of motor vehicles, trailers and semi-trailers</t>
  </si>
  <si>
    <t>Label</t>
  </si>
  <si>
    <t>EXPLANATIONS</t>
  </si>
  <si>
    <t>A. FOOTNOTE REFERENCES:</t>
  </si>
  <si>
    <t>b)</t>
  </si>
  <si>
    <t>c)</t>
  </si>
  <si>
    <t>Other</t>
  </si>
  <si>
    <t>B. FOOTNOTE TEXTS</t>
  </si>
  <si>
    <r>
      <t>Footnote area:</t>
    </r>
    <r>
      <rPr>
        <b/>
        <sz val="14"/>
        <color indexed="12"/>
        <rFont val="Arial"/>
        <family val="2"/>
      </rPr>
      <t xml:space="preserve"> </t>
    </r>
    <r>
      <rPr>
        <i/>
        <sz val="8"/>
        <color indexed="12"/>
        <rFont val="Arial"/>
        <family val="2"/>
      </rPr>
      <t>(Footnote references + texts)</t>
    </r>
    <r>
      <rPr>
        <b/>
        <sz val="14"/>
        <color indexed="12"/>
        <rFont val="Arial"/>
        <family val="2"/>
      </rPr>
      <t xml:space="preserve"> --&gt;  </t>
    </r>
  </si>
  <si>
    <r>
      <t xml:space="preserve">Please do </t>
    </r>
    <r>
      <rPr>
        <b/>
        <sz val="8"/>
        <color indexed="12"/>
        <rFont val="Arial"/>
        <family val="2"/>
      </rPr>
      <t>NOT</t>
    </r>
    <r>
      <rPr>
        <sz val="8"/>
        <color indexed="12"/>
        <rFont val="Arial"/>
        <family val="2"/>
      </rPr>
      <t xml:space="preserve"> use </t>
    </r>
    <r>
      <rPr>
        <b/>
        <sz val="8"/>
        <color indexed="12"/>
        <rFont val="Arial"/>
        <family val="2"/>
      </rPr>
      <t>any other format</t>
    </r>
    <r>
      <rPr>
        <sz val="8"/>
        <color indexed="12"/>
        <rFont val="Arial"/>
        <family val="2"/>
      </rPr>
      <t xml:space="preserve"> for the footnote references!</t>
    </r>
  </si>
  <si>
    <t>Air Pollutant</t>
  </si>
  <si>
    <t>Real estate activities</t>
  </si>
  <si>
    <t>Other adjustments and statistical discrepancy</t>
  </si>
  <si>
    <r>
      <t>Note:</t>
    </r>
    <r>
      <rPr>
        <sz val="9"/>
        <color indexed="10"/>
        <rFont val="Arial"/>
        <family val="2"/>
      </rPr>
      <t xml:space="preserve"> This is the </t>
    </r>
    <r>
      <rPr>
        <u/>
        <sz val="9"/>
        <color indexed="10"/>
        <rFont val="Arial"/>
        <family val="2"/>
      </rPr>
      <t>last line</t>
    </r>
    <r>
      <rPr>
        <sz val="9"/>
        <color indexed="10"/>
        <rFont val="Arial"/>
        <family val="2"/>
      </rPr>
      <t xml:space="preserve"> in the footnote area.  Any footnotes entered below this line will not be taken into consideration by the data transfer program.                                                                                        </t>
    </r>
    <r>
      <rPr>
        <b/>
        <sz val="12"/>
        <color indexed="10"/>
        <rFont val="Arial"/>
        <family val="2"/>
      </rPr>
      <t>--&gt;</t>
    </r>
  </si>
  <si>
    <t>DE</t>
  </si>
  <si>
    <t>Ind</t>
  </si>
  <si>
    <t>A01</t>
  </si>
  <si>
    <t>A02</t>
  </si>
  <si>
    <t>B</t>
  </si>
  <si>
    <t>Mining and quarrying</t>
  </si>
  <si>
    <t>Air emissions by industry</t>
  </si>
  <si>
    <t>- Transport</t>
  </si>
  <si>
    <t>- Other</t>
  </si>
  <si>
    <t>TOTAL</t>
  </si>
  <si>
    <t>Manufacture of other transport equipment</t>
  </si>
  <si>
    <t>F</t>
  </si>
  <si>
    <t>Construction</t>
  </si>
  <si>
    <t>I</t>
  </si>
  <si>
    <t>Water transport</t>
  </si>
  <si>
    <t>Air transport</t>
  </si>
  <si>
    <t>L</t>
  </si>
  <si>
    <t>Public administration and defence; compulsory social security</t>
  </si>
  <si>
    <t>Education</t>
  </si>
  <si>
    <t>O</t>
  </si>
  <si>
    <t>less National residents abroad</t>
  </si>
  <si>
    <t>plus Non-residents on the territory</t>
  </si>
  <si>
    <t>-  National fishing vessels operating abroad</t>
  </si>
  <si>
    <t>-  Land transport</t>
  </si>
  <si>
    <t>-  Water transport</t>
  </si>
  <si>
    <t>-  Air transport</t>
  </si>
  <si>
    <t>NMVOC</t>
  </si>
  <si>
    <t>Sheet</t>
  </si>
  <si>
    <t>N2O</t>
  </si>
  <si>
    <t>CH4</t>
  </si>
  <si>
    <t>NOx</t>
  </si>
  <si>
    <t>SOx</t>
  </si>
  <si>
    <t>NH3</t>
  </si>
  <si>
    <t>CO</t>
  </si>
  <si>
    <t>PM10</t>
  </si>
  <si>
    <t>CO2</t>
  </si>
  <si>
    <t>Country:</t>
  </si>
  <si>
    <t>Unit</t>
  </si>
  <si>
    <t>Million National Currency</t>
  </si>
  <si>
    <t>Austria</t>
  </si>
  <si>
    <t>AT</t>
  </si>
  <si>
    <t>Belgium</t>
  </si>
  <si>
    <t>BE</t>
  </si>
  <si>
    <t>Bulgaria</t>
  </si>
  <si>
    <t>BG</t>
  </si>
  <si>
    <t>Cyprus</t>
  </si>
  <si>
    <t>CY</t>
  </si>
  <si>
    <t>Czech Republic</t>
  </si>
  <si>
    <t>CZ</t>
  </si>
  <si>
    <t>Denmark</t>
  </si>
  <si>
    <t>Estonia</t>
  </si>
  <si>
    <t>EE</t>
  </si>
  <si>
    <t>Finland</t>
  </si>
  <si>
    <t>FI</t>
  </si>
  <si>
    <t>France</t>
  </si>
  <si>
    <t>FR</t>
  </si>
  <si>
    <t>Germany</t>
  </si>
  <si>
    <t>Greece</t>
  </si>
  <si>
    <t>Hungary</t>
  </si>
  <si>
    <t>HU</t>
  </si>
  <si>
    <t>Ireland</t>
  </si>
  <si>
    <t>IE</t>
  </si>
  <si>
    <t>Italy</t>
  </si>
  <si>
    <t>IT</t>
  </si>
  <si>
    <t>Latvia</t>
  </si>
  <si>
    <t>LV</t>
  </si>
  <si>
    <t>Lithuania</t>
  </si>
  <si>
    <t>LT</t>
  </si>
  <si>
    <t>Luxembourg</t>
  </si>
  <si>
    <t>LU</t>
  </si>
  <si>
    <t>Netherlands</t>
  </si>
  <si>
    <t>NL</t>
  </si>
  <si>
    <t>Norway</t>
  </si>
  <si>
    <t>NO</t>
  </si>
  <si>
    <t>Poland</t>
  </si>
  <si>
    <t>PL</t>
  </si>
  <si>
    <t>Portugal</t>
  </si>
  <si>
    <t>PT</t>
  </si>
  <si>
    <t>Romania</t>
  </si>
  <si>
    <t>RO</t>
  </si>
  <si>
    <t>Slovak Republic</t>
  </si>
  <si>
    <t>SK</t>
  </si>
  <si>
    <t>Slovenia</t>
  </si>
  <si>
    <t>SI</t>
  </si>
  <si>
    <t>Spain</t>
  </si>
  <si>
    <t>ES</t>
  </si>
  <si>
    <t>Sweden</t>
  </si>
  <si>
    <t>SE</t>
  </si>
  <si>
    <t>Switzerland</t>
  </si>
  <si>
    <t>CH</t>
  </si>
  <si>
    <t>Turkey</t>
  </si>
  <si>
    <t>TR</t>
  </si>
  <si>
    <t>United Kingdom</t>
  </si>
  <si>
    <t>UK</t>
  </si>
  <si>
    <r>
      <t>'Total CO</t>
    </r>
    <r>
      <rPr>
        <b/>
        <vertAlign val="subscript"/>
        <sz val="10"/>
        <color indexed="10"/>
        <rFont val="Arial"/>
        <family val="2"/>
      </rPr>
      <t>2</t>
    </r>
    <r>
      <rPr>
        <b/>
        <sz val="10"/>
        <color indexed="10"/>
        <rFont val="Arial"/>
        <family val="2"/>
      </rPr>
      <t xml:space="preserve"> emissions without LULUCF' as reported to UNFCCC </t>
    </r>
    <r>
      <rPr>
        <sz val="10"/>
        <color indexed="10"/>
        <rFont val="Arial"/>
        <family val="2"/>
      </rPr>
      <t>(table 10s1)</t>
    </r>
  </si>
  <si>
    <t>1000T</t>
  </si>
  <si>
    <t>T_CO2_EQVT</t>
  </si>
  <si>
    <t>C29</t>
  </si>
  <si>
    <t>C30</t>
  </si>
  <si>
    <t>C31_C32</t>
  </si>
  <si>
    <t>Manufacture of furniture; other manufacturing</t>
  </si>
  <si>
    <t>C33</t>
  </si>
  <si>
    <t>Repair and installation of machinery and equipment</t>
  </si>
  <si>
    <t>Electricity, gas, steam and air conditioning supply</t>
  </si>
  <si>
    <t>E36</t>
  </si>
  <si>
    <t>Water collection, treatment and supply</t>
  </si>
  <si>
    <t>E37-E39</t>
  </si>
  <si>
    <t>Sewerage, waste management, remediation activities</t>
  </si>
  <si>
    <t>G45</t>
  </si>
  <si>
    <t>Wholesale and retail trade and repair of motor vehicles and motorcycles</t>
  </si>
  <si>
    <t>G46</t>
  </si>
  <si>
    <t>Wholesale trade, except of motor vehicles and motorcycles</t>
  </si>
  <si>
    <t>G47</t>
  </si>
  <si>
    <t>Retail trade, except of motor vehicles and motorcycles</t>
  </si>
  <si>
    <t>H49</t>
  </si>
  <si>
    <t>Land transport and transport via pipelines</t>
  </si>
  <si>
    <t>H50</t>
  </si>
  <si>
    <t>H51</t>
  </si>
  <si>
    <t>H52</t>
  </si>
  <si>
    <t>Warehousing and support activities for transportation</t>
  </si>
  <si>
    <t>H53</t>
  </si>
  <si>
    <t>Postal and courier activities</t>
  </si>
  <si>
    <t>Accommodation and food service activities</t>
  </si>
  <si>
    <t>J58</t>
  </si>
  <si>
    <t>Publishing activities</t>
  </si>
  <si>
    <t>J59_J60</t>
  </si>
  <si>
    <t>Motion picture, video, television programme production; programming and broadcasting activities</t>
  </si>
  <si>
    <t>J61</t>
  </si>
  <si>
    <t>Telecommunications</t>
  </si>
  <si>
    <t>Computer programming, consultancy, and information service activities</t>
  </si>
  <si>
    <t>J62_J63</t>
  </si>
  <si>
    <t>K64</t>
  </si>
  <si>
    <t>Financial service activities, except insurance and pension funding</t>
  </si>
  <si>
    <t>Insurance, reinsurance and pension funding, except compulsory social security</t>
  </si>
  <si>
    <t>K65</t>
  </si>
  <si>
    <t>Activities auxiliary to financial services and insurance activities</t>
  </si>
  <si>
    <t>K66</t>
  </si>
  <si>
    <t>L68A</t>
  </si>
  <si>
    <t>Legal and accounting activities; activities of head offices; management consultancy activities</t>
  </si>
  <si>
    <t>M69_M70</t>
  </si>
  <si>
    <t>Architectural and engineering activities; technical testing and analysis</t>
  </si>
  <si>
    <t>M71</t>
  </si>
  <si>
    <t>M72</t>
  </si>
  <si>
    <t>Scientific research and development</t>
  </si>
  <si>
    <t>M73</t>
  </si>
  <si>
    <t>Advertising and market research</t>
  </si>
  <si>
    <t>Other professional, scientific and technical activities; veterinary activities</t>
  </si>
  <si>
    <t>M74_M75</t>
  </si>
  <si>
    <t>Rental and leasing activities</t>
  </si>
  <si>
    <t>N77</t>
  </si>
  <si>
    <t>N78</t>
  </si>
  <si>
    <t>Employment activities</t>
  </si>
  <si>
    <t>Travel agency, tour operator reservation service and related activities</t>
  </si>
  <si>
    <t>N79</t>
  </si>
  <si>
    <t>Security and investigation, service and landscape, office administrative and support activities</t>
  </si>
  <si>
    <t>N80-N82</t>
  </si>
  <si>
    <t>Q86</t>
  </si>
  <si>
    <t>Human health activities</t>
  </si>
  <si>
    <t>Residential care activities and social work activities without accommodation</t>
  </si>
  <si>
    <t>Q87_Q88</t>
  </si>
  <si>
    <t>Creative, arts and entertainment activities; libraries, archives, museums and other cultural activities; gambling and betting activities</t>
  </si>
  <si>
    <t>R90-R92</t>
  </si>
  <si>
    <t>R93</t>
  </si>
  <si>
    <t>Sports activities and amusement and recreation activities</t>
  </si>
  <si>
    <t>S94</t>
  </si>
  <si>
    <t>Activities of membership organisations</t>
  </si>
  <si>
    <t>Repair of computers and personal and household goods</t>
  </si>
  <si>
    <t>S95</t>
  </si>
  <si>
    <t>S96</t>
  </si>
  <si>
    <t>Other personal service activities</t>
  </si>
  <si>
    <t>Activities of households as employers; undifferentiated goods- and services-producing activities of households for own use</t>
  </si>
  <si>
    <t>T</t>
  </si>
  <si>
    <t>U</t>
  </si>
  <si>
    <t>Activities of extraterritorial organisations and bodies</t>
  </si>
  <si>
    <t>Biomass CO2</t>
  </si>
  <si>
    <t>DK</t>
  </si>
  <si>
    <t>P</t>
  </si>
  <si>
    <t>0_TOT_YR_SUBM</t>
  </si>
  <si>
    <r>
      <t xml:space="preserve">   Household air emissions</t>
    </r>
    <r>
      <rPr>
        <b/>
        <sz val="8"/>
        <rFont val="Arial"/>
        <family val="2"/>
      </rPr>
      <t xml:space="preserve">
                                          </t>
    </r>
    <r>
      <rPr>
        <b/>
        <sz val="10"/>
        <rFont val="Arial"/>
        <family val="2"/>
      </rPr>
      <t>Households, totals</t>
    </r>
  </si>
  <si>
    <t>Year of submission to UNFCCC</t>
  </si>
  <si>
    <t>Carbon Dioxide from biomass used as a fuel</t>
  </si>
  <si>
    <t>Nitrous oxide</t>
  </si>
  <si>
    <t>Methane</t>
  </si>
  <si>
    <t>Hydrofluorocarbons</t>
  </si>
  <si>
    <t>Perfluorocarbons</t>
  </si>
  <si>
    <t>Sulphur hexafluoride</t>
  </si>
  <si>
    <t>Nitrogen oxides</t>
  </si>
  <si>
    <t>Ammonia</t>
  </si>
  <si>
    <t>Non-methane volatile organic compounds</t>
  </si>
  <si>
    <t>Carbon monoxide</t>
  </si>
  <si>
    <t>SF6</t>
  </si>
  <si>
    <t>DATAENTRY</t>
  </si>
  <si>
    <t>7) Footnotes are also validated when you run the "Check" tool.</t>
  </si>
  <si>
    <t>Estimated data</t>
  </si>
  <si>
    <t>1)</t>
  </si>
  <si>
    <t>2)</t>
  </si>
  <si>
    <t>3)</t>
  </si>
  <si>
    <t>4)</t>
  </si>
  <si>
    <t>5)</t>
  </si>
  <si>
    <t>6)</t>
  </si>
  <si>
    <t>7)</t>
  </si>
  <si>
    <t>8)</t>
  </si>
  <si>
    <t>9)</t>
  </si>
  <si>
    <t>10)</t>
  </si>
  <si>
    <t>11)</t>
  </si>
  <si>
    <t>12)</t>
  </si>
  <si>
    <t>13)</t>
  </si>
  <si>
    <t>14)</t>
  </si>
  <si>
    <t>15)</t>
  </si>
  <si>
    <t>16)</t>
  </si>
  <si>
    <t>17)</t>
  </si>
  <si>
    <t>18)</t>
  </si>
  <si>
    <t>19)</t>
  </si>
  <si>
    <t>20)</t>
  </si>
  <si>
    <t>Particulate matter 
(less than or equal to a nominal 10 microns)</t>
  </si>
  <si>
    <t>Particulate matter
(less than or equal to a nominal 2.5 microns)</t>
  </si>
  <si>
    <t>Pollutants</t>
  </si>
  <si>
    <t>Parent</t>
  </si>
  <si>
    <t>Equation</t>
  </si>
  <si>
    <t>X</t>
  </si>
  <si>
    <t>Total industries</t>
  </si>
  <si>
    <t>Bio CO2</t>
  </si>
  <si>
    <t>CO2_BIO</t>
  </si>
  <si>
    <t>SO2</t>
  </si>
  <si>
    <t>SOX</t>
  </si>
  <si>
    <t>PM2_5</t>
  </si>
  <si>
    <t>&lt;TAB&gt;</t>
  </si>
  <si>
    <t xml:space="preserve"> -&gt; Type &lt;TAB&gt; for tabulation</t>
  </si>
  <si>
    <t xml:space="preserve"> -&gt; Do not forget the "."</t>
  </si>
  <si>
    <t>|</t>
  </si>
  <si>
    <t xml:space="preserve"> -&gt; X to activate, empty otherwise</t>
  </si>
  <si>
    <t>Add M flag</t>
  </si>
  <si>
    <t>EL</t>
  </si>
  <si>
    <t>Serbia</t>
  </si>
  <si>
    <t>RS</t>
  </si>
  <si>
    <t>Imputed rents of owner-occupied dwellings</t>
  </si>
  <si>
    <t>Total Households</t>
  </si>
  <si>
    <t>Transport</t>
  </si>
  <si>
    <t>Heating</t>
  </si>
  <si>
    <t>Calculated Total (Industry+Household)</t>
  </si>
  <si>
    <t>ZZ</t>
  </si>
  <si>
    <t>ZZ1</t>
  </si>
  <si>
    <t>ZZ2</t>
  </si>
  <si>
    <t>ZZ3</t>
  </si>
  <si>
    <t>BIRA</t>
  </si>
  <si>
    <t>BIRA1</t>
  </si>
  <si>
    <t>BIRA2</t>
  </si>
  <si>
    <t>BIRA3</t>
  </si>
  <si>
    <t>BIRA4</t>
  </si>
  <si>
    <t>BINR</t>
  </si>
  <si>
    <t>BINR1</t>
  </si>
  <si>
    <t>BINR2</t>
  </si>
  <si>
    <t>TOTY</t>
  </si>
  <si>
    <t>TOTREP</t>
  </si>
  <si>
    <t>BISD</t>
  </si>
  <si>
    <t>BINR3</t>
  </si>
  <si>
    <t>Positive only</t>
  </si>
  <si>
    <t>Any value</t>
  </si>
  <si>
    <t>Year</t>
  </si>
  <si>
    <t>SUM(ROUND(V))</t>
  </si>
  <si>
    <t>ROUND(SUM(V))</t>
  </si>
  <si>
    <t>Plausibility</t>
  </si>
  <si>
    <t>POL</t>
  </si>
  <si>
    <t>LABEL</t>
  </si>
  <si>
    <t>UNIT LABEL</t>
  </si>
  <si>
    <t>Carbon Dioxide
(without emissions from biomass used as a fuel)</t>
  </si>
  <si>
    <t>Illegal Symbol</t>
  </si>
  <si>
    <t>c)10)</t>
  </si>
  <si>
    <t>Default Value</t>
  </si>
  <si>
    <t>Default Footnote</t>
  </si>
  <si>
    <t>+  Land transport</t>
  </si>
  <si>
    <t>+ Water transport</t>
  </si>
  <si>
    <t>+  Air transport</t>
  </si>
  <si>
    <t>- Heating/cooling</t>
  </si>
  <si>
    <t>d)</t>
  </si>
  <si>
    <t>Secondary confidentiality</t>
  </si>
  <si>
    <t xml:space="preserve">Provisional </t>
  </si>
  <si>
    <t>Eurostat estimate</t>
  </si>
  <si>
    <t xml:space="preserve">Pre-defined footnotes must be flagged using the letters defined in the footnotes area, while free/specific footnotes </t>
  </si>
  <si>
    <r>
      <t>e.g.:</t>
    </r>
    <r>
      <rPr>
        <i/>
        <sz val="8"/>
        <color rgb="FF0000FF"/>
        <rFont val="Arial"/>
        <family val="2"/>
      </rPr>
      <t xml:space="preserve">     </t>
    </r>
    <r>
      <rPr>
        <i/>
        <sz val="8"/>
        <color rgb="FFFF0000"/>
        <rFont val="Arial"/>
        <family val="2"/>
      </rPr>
      <t>1)</t>
    </r>
  </si>
  <si>
    <r>
      <t>2)</t>
    </r>
    <r>
      <rPr>
        <sz val="8"/>
        <color indexed="12"/>
        <rFont val="Arial"/>
        <family val="2"/>
      </rPr>
      <t xml:space="preserve"> You can enter </t>
    </r>
    <r>
      <rPr>
        <b/>
        <sz val="8"/>
        <color indexed="12"/>
        <rFont val="Arial"/>
        <family val="2"/>
      </rPr>
      <t>more than one</t>
    </r>
    <r>
      <rPr>
        <sz val="8"/>
        <color indexed="12"/>
        <rFont val="Arial"/>
        <family val="2"/>
      </rPr>
      <t xml:space="preserve"> footnote reference next to a value. e.g.:  </t>
    </r>
    <r>
      <rPr>
        <sz val="8"/>
        <color indexed="10"/>
        <rFont val="Arial"/>
        <family val="2"/>
      </rPr>
      <t xml:space="preserve"> 1)2)b)</t>
    </r>
  </si>
  <si>
    <r>
      <t xml:space="preserve">2) Footnotes references using letters are predefined with standard texts and should </t>
    </r>
    <r>
      <rPr>
        <b/>
        <sz val="8"/>
        <color indexed="12"/>
        <rFont val="Arial"/>
        <family val="2"/>
      </rPr>
      <t>NOT</t>
    </r>
    <r>
      <rPr>
        <sz val="8"/>
        <color indexed="12"/>
        <rFont val="Arial"/>
        <family val="2"/>
      </rPr>
      <t xml:space="preserve"> be changed.</t>
    </r>
  </si>
  <si>
    <r>
      <t xml:space="preserve">e.g.:     </t>
    </r>
    <r>
      <rPr>
        <sz val="8"/>
        <color rgb="FFFF0000"/>
        <rFont val="Arial"/>
        <family val="2"/>
      </rPr>
      <t>1</t>
    </r>
    <r>
      <rPr>
        <i/>
        <sz val="8"/>
        <color rgb="FFFF0000"/>
        <rFont val="Arial"/>
        <family val="2"/>
      </rPr>
      <t>)</t>
    </r>
    <r>
      <rPr>
        <i/>
        <sz val="8"/>
        <color indexed="10"/>
        <rFont val="Arial"/>
        <family val="2"/>
      </rPr>
      <t>This is the first footnote text referring to footnote reference 1</t>
    </r>
    <r>
      <rPr>
        <b/>
        <i/>
        <sz val="8"/>
        <color indexed="10"/>
        <rFont val="Arial"/>
        <family val="2"/>
      </rPr>
      <t>)</t>
    </r>
    <r>
      <rPr>
        <i/>
        <sz val="8"/>
        <color indexed="10"/>
        <rFont val="Arial"/>
        <family val="2"/>
      </rPr>
      <t xml:space="preserve"> in the data area.</t>
    </r>
  </si>
  <si>
    <r>
      <t>2)This is the second footnote text referring to footnote reference</t>
    </r>
    <r>
      <rPr>
        <b/>
        <i/>
        <sz val="8"/>
        <color indexed="10"/>
        <rFont val="Arial"/>
        <family val="2"/>
      </rPr>
      <t xml:space="preserve"> 2</t>
    </r>
    <r>
      <rPr>
        <i/>
        <sz val="8"/>
        <color indexed="10"/>
        <rFont val="Arial"/>
        <family val="2"/>
      </rPr>
      <t>) in the data area.</t>
    </r>
  </si>
  <si>
    <t>3) etc......</t>
  </si>
  <si>
    <t>NRA_LAND</t>
  </si>
  <si>
    <t>NRA_WATER</t>
  </si>
  <si>
    <t>NRA_AIR</t>
  </si>
  <si>
    <t>NRES_LAND</t>
  </si>
  <si>
    <t>NRES_WATER</t>
  </si>
  <si>
    <t>NRES_AIR</t>
  </si>
  <si>
    <t>Sulphur oxides</t>
  </si>
  <si>
    <t>a)21)</t>
  </si>
  <si>
    <t>2ndConf</t>
  </si>
  <si>
    <t>3rdConf</t>
  </si>
  <si>
    <t>Consistency (Total &lt;&gt; Subtotal)</t>
  </si>
  <si>
    <t>Consistency (Total &lt;= SubTotal)</t>
  </si>
  <si>
    <t>Consistency (Sub Sectors)</t>
  </si>
  <si>
    <t>[@1]</t>
  </si>
  <si>
    <t>@1</t>
  </si>
  <si>
    <t>Consistency (Equation)</t>
  </si>
  <si>
    <t>Growth rate = @1 (Threshold +/-@2)</t>
  </si>
  <si>
    <t>Other adjustments = Total UNFCCC/CLRTAP - Total AEA + Residents abroad - Non-residents on the territory</t>
  </si>
  <si>
    <t>Plausibility issue</t>
  </si>
  <si>
    <t>Confidentiality warning</t>
  </si>
  <si>
    <t>Start Items</t>
  </si>
  <si>
    <t>Nace</t>
  </si>
  <si>
    <t>Flag Row</t>
  </si>
  <si>
    <t>Of Which</t>
  </si>
  <si>
    <t>Only Font color will be used ==&gt;</t>
  </si>
  <si>
    <t>Row</t>
  </si>
  <si>
    <t>Plausibility check</t>
  </si>
  <si>
    <t>Confidentiality</t>
  </si>
  <si>
    <t>Parameters for the row classification</t>
  </si>
  <si>
    <t>Parameters for the pollutants</t>
  </si>
  <si>
    <t>Consistency check using equations</t>
  </si>
  <si>
    <t>Parameters to export data in flat file</t>
  </si>
  <si>
    <t>Number of decimals</t>
  </si>
  <si>
    <t>Type of character accepted</t>
  </si>
  <si>
    <t>Color</t>
  </si>
  <si>
    <t>Text to be displayed</t>
  </si>
  <si>
    <t>Flat file separator</t>
  </si>
  <si>
    <t>File extension</t>
  </si>
  <si>
    <t>Text footnotes separator</t>
  </si>
  <si>
    <t>Add empty rows</t>
  </si>
  <si>
    <t>Round values</t>
  </si>
  <si>
    <t>Illegal footnote</t>
  </si>
  <si>
    <t>Confidentiality error</t>
  </si>
  <si>
    <t>Frozen row</t>
  </si>
  <si>
    <t>Of which</t>
  </si>
  <si>
    <t>0 decimals</t>
  </si>
  <si>
    <t>1 decimal</t>
  </si>
  <si>
    <t>2 decimals</t>
  </si>
  <si>
    <t>3 decimals</t>
  </si>
  <si>
    <t>Description of the issue</t>
  </si>
  <si>
    <t>Questionnaire - starting year</t>
  </si>
  <si>
    <t>Questionnaire - end year</t>
  </si>
  <si>
    <t>Number of pollutants</t>
  </si>
  <si>
    <t>Number of equations</t>
  </si>
  <si>
    <t>General parameters</t>
  </si>
  <si>
    <t>Number of fixed flags</t>
  </si>
  <si>
    <t>Number of footnotes</t>
  </si>
  <si>
    <t>Number of check types/colors</t>
  </si>
  <si>
    <t>Column for codes</t>
  </si>
  <si>
    <t>Item can have many NA sub-items</t>
  </si>
  <si>
    <t>Country label</t>
  </si>
  <si>
    <t>Country code</t>
  </si>
  <si>
    <t>Number of code list</t>
  </si>
  <si>
    <t>Start column</t>
  </si>
  <si>
    <t>Start row</t>
  </si>
  <si>
    <t>Label column</t>
  </si>
  <si>
    <t>Row code</t>
  </si>
  <si>
    <t>Eurobase code</t>
  </si>
  <si>
    <t>Number of rows</t>
  </si>
  <si>
    <t>Types of data tables</t>
  </si>
  <si>
    <t>Consistency check</t>
  </si>
  <si>
    <t>Number of items</t>
  </si>
  <si>
    <t>Equations - start</t>
  </si>
  <si>
    <t>Nb of equations</t>
  </si>
  <si>
    <t>Frozen</t>
  </si>
  <si>
    <t>Type of character</t>
  </si>
  <si>
    <t>Of which: total &gt; sum(sub-totals)</t>
  </si>
  <si>
    <t>Percentage</t>
  </si>
  <si>
    <t>.txt</t>
  </si>
  <si>
    <t>Type of data table</t>
  </si>
  <si>
    <t>Row in "structure"</t>
  </si>
  <si>
    <t>Warnings</t>
  </si>
  <si>
    <t>Types of rounding</t>
  </si>
  <si>
    <t>Row to display message</t>
  </si>
  <si>
    <t>Description</t>
  </si>
  <si>
    <t xml:space="preserve">This consistency error is highlighted when all sub-items are reported and  the reported total or sub-total does not equal the sum of the sub-items and it calculates the correct total or sub-total based on the reported figures. </t>
  </si>
  <si>
    <t>This consistency error is highlighted when the total or the sub-total is reported and it is equal with the sum of the reported sub-items and one of the sub-items is 'not available'. The message is displayed in the total.</t>
  </si>
  <si>
    <t>This consistency error occurs when all figures are reported except one, which is reported as "not available". If all figures are correctly reported, the missing figure can be calculated from the remaining figures. The message is displayed in the cell where the symbol ":" is reported.</t>
  </si>
  <si>
    <t xml:space="preserve">This consistency error is highlighted when the total or the sub-total is reported and it is smaller or equal with the sum of the sub-items and several sub-items are 'not available'. </t>
  </si>
  <si>
    <t>This check is done for all footnotes and, depending on the error, one of the above five message (cell I56-I60) will be displayed.</t>
  </si>
  <si>
    <t xml:space="preserve">This confidentiality error is highlighted when only one sub-item (i.e. this highlighted one) is flagged confidential. In such a case it is recommended to flag additional sub-items (secondary confidentiality flag 'd') on the same hierarchical MF-level in order to enable displaying the total or sub-total. </t>
  </si>
  <si>
    <t xml:space="preserve">This confidentiality error is highlighted when a total or sub-total is flagged confidential although it should not because one or two sub-items are flagged confidential. In such cases it is recommended to flag additional sub-items (secondary confidentiality) in order to enable displaying the total or sub-total. Also this confidentiality error is highlighted when the c) flag is used for zero or 'not available' cells.   </t>
  </si>
  <si>
    <t>Reported total or sub-total does not equal sum of sub-items; the calculated sum of sub-items  = @1.</t>
  </si>
  <si>
    <t>The reported total or sub-total cannot be calculated as one item is 'not available'.</t>
  </si>
  <si>
    <t>Calculated value = @1.</t>
  </si>
  <si>
    <t>The reported total or sub-total cannot be calculated as more than one sub-item is indicated as 'not available'.</t>
  </si>
  <si>
    <t>The reported total is higher than the sum-of the sub-items and more of the sub-items are 'not available'.</t>
  </si>
  <si>
    <t>No footnote description.</t>
  </si>
  <si>
    <t>Wrong footnote number.</t>
  </si>
  <si>
    <t>Wrong footnote letter.</t>
  </si>
  <si>
    <t>Wrong footnote ending [@1].</t>
  </si>
  <si>
    <t>Display message</t>
  </si>
  <si>
    <r>
      <t xml:space="preserve">This consistency error is highlighted when the total or the sub-total is reported and it is bigger than the sum of the sub-items and several sub-items are 'not available'.
</t>
    </r>
    <r>
      <rPr>
        <b/>
        <sz val="9"/>
        <color theme="1"/>
        <rFont val="Calibri"/>
        <family val="2"/>
        <scheme val="minor"/>
      </rPr>
      <t>Currently not activated; In order to activate this check remove the x from cell C15 in this parameter sheet.</t>
    </r>
  </si>
  <si>
    <t>Simultaneous plausibility and consistency issue.</t>
  </si>
  <si>
    <t>Default display of the footnotes.</t>
  </si>
  <si>
    <t>Annual growth</t>
  </si>
  <si>
    <t>Row for elephant</t>
  </si>
  <si>
    <t>This error occurs when a footnote is included, but there is not text in the footnote area.</t>
  </si>
  <si>
    <t>This error occurs when the footnote includes a number that does not exist in the footnote area.</t>
  </si>
  <si>
    <t>This error occurs when the footnote includes a letter that does not exist in the footnote area.</t>
  </si>
  <si>
    <t>This error occurs when the footnote does not have a parenthesis at the end.</t>
  </si>
  <si>
    <t>This error occurs when the footnote cannot be used together with what was reported in the data cell.</t>
  </si>
  <si>
    <t>This message is displayed when the equations (see column AC in this sheet) are not verified. The message to be displayed is available in column AB.</t>
  </si>
  <si>
    <t>Not evaluated.</t>
  </si>
  <si>
    <t>An error is displayed if the "of which" value is bigger than the one to be compared with (e.g. if PM2.5&gt;PM10)</t>
  </si>
  <si>
    <t>Default display for a data cell.</t>
  </si>
  <si>
    <t>This error occurs when an illegal symbol is reported.</t>
  </si>
  <si>
    <t>Share to total</t>
  </si>
  <si>
    <t>OR(OR(ROUND(SUM(#106),2)=ROUND(SUM(#95,#105) + IF(#101=":",SUM(#102:#104),SUM(#101)) - IF(#96=":",SUM(#97:#100),SUM(#96)),2), COUNTIF(#95:#105, ":")=11), COUNTIF(#106, ":")=1)</t>
  </si>
  <si>
    <t xml:space="preserve">1000 tonnes (Gg)|'Total CO2 emissions without LULUCF' as reported to UNFCCC (table 10s1) </t>
  </si>
  <si>
    <t>Other Label</t>
  </si>
  <si>
    <t>tonnes (Mg)|'National total for the entire territory' as reported to CLRTAP (table IV 1)</t>
  </si>
  <si>
    <t>tonnes (Mg) SO2-equivalents|'National total for the entire territory' as reported to CLRTAP (table IV 1)</t>
  </si>
  <si>
    <t>tonnes (Mg) CO2-equivalents|'Total emissions of SF6' as reported to UNFCCC (table 10s4)</t>
  </si>
  <si>
    <t>tonnes (Mg) CO2-equivalents|'Total emissions of PFCs' as reported to UNFCCC (table 10s4)</t>
  </si>
  <si>
    <t>tonnes (Mg) CO2-equivalents|'Total emissions of HFCs' as reported to UNFCCC (table 10s4)</t>
  </si>
  <si>
    <t>tonnes (Mg)|'Total emissions' as reported to UNFCCC (table 10s2)</t>
  </si>
  <si>
    <t>tonnes (Mg)|'Total emissions' as reported to UNFCCC (table 10s3)</t>
  </si>
  <si>
    <t>1000 tonnes (Gg)|'CO2 from biomass' as reported to UNFCCC (table 10s1: memo item)</t>
  </si>
  <si>
    <t>Value should be smaller or equal to the value (@2) in sheet '@1'.</t>
  </si>
  <si>
    <t>6 decimals</t>
  </si>
  <si>
    <t xml:space="preserve">4) A shortcut can be used to check the footnote text when navigating through the data area. Select the cell with the </t>
  </si>
  <si>
    <r>
      <t xml:space="preserve">data or with the footnote reference and press </t>
    </r>
    <r>
      <rPr>
        <b/>
        <sz val="8"/>
        <color indexed="12"/>
        <rFont val="Arial"/>
        <family val="2"/>
      </rPr>
      <t>CONTROL+Q</t>
    </r>
    <r>
      <rPr>
        <sz val="8"/>
        <color indexed="12"/>
        <rFont val="Arial"/>
        <family val="2"/>
      </rPr>
      <t xml:space="preserve"> in the keyboard. A message will pop up with the  </t>
    </r>
  </si>
  <si>
    <t>footnote text(s) corresponding to the footnote(s) applicable to the selected cell.</t>
  </si>
  <si>
    <r>
      <t xml:space="preserve">3) Footnote texts </t>
    </r>
    <r>
      <rPr>
        <b/>
        <sz val="8"/>
        <color indexed="12"/>
        <rFont val="Arial"/>
        <family val="2"/>
      </rPr>
      <t xml:space="preserve">should be added </t>
    </r>
    <r>
      <rPr>
        <sz val="8"/>
        <color indexed="12"/>
        <rFont val="Arial"/>
        <family val="2"/>
      </rPr>
      <t xml:space="preserve">to the corresponding numerical footnote reference, availabe in the footnote area. </t>
    </r>
  </si>
  <si>
    <r>
      <t xml:space="preserve">area), please do </t>
    </r>
    <r>
      <rPr>
        <b/>
        <sz val="8"/>
        <color indexed="12"/>
        <rFont val="Arial"/>
        <family val="2"/>
      </rPr>
      <t>not forget</t>
    </r>
    <r>
      <rPr>
        <sz val="8"/>
        <color indexed="12"/>
        <rFont val="Arial"/>
        <family val="2"/>
      </rPr>
      <t xml:space="preserve"> to also </t>
    </r>
    <r>
      <rPr>
        <b/>
        <sz val="8"/>
        <color indexed="12"/>
        <rFont val="Arial"/>
        <family val="2"/>
      </rPr>
      <t>delete</t>
    </r>
    <r>
      <rPr>
        <sz val="8"/>
        <color indexed="12"/>
        <rFont val="Arial"/>
        <family val="2"/>
      </rPr>
      <t xml:space="preserve"> the corresponding footnote text in the footnote area.</t>
    </r>
  </si>
  <si>
    <t xml:space="preserve">When doing so, it is not necessary to leave a space between the references, since the right bracket is already </t>
  </si>
  <si>
    <t xml:space="preserve"> serving as separator.</t>
  </si>
  <si>
    <r>
      <t>3)</t>
    </r>
    <r>
      <rPr>
        <sz val="8"/>
        <color indexed="12"/>
        <rFont val="Arial"/>
        <family val="2"/>
      </rPr>
      <t xml:space="preserve"> Given the limited width of the footnote reference columns, it is possible that some of your footnote references will not </t>
    </r>
  </si>
  <si>
    <t>be visible. However, this will have no impact on the processing of your data and metadata.</t>
  </si>
  <si>
    <r>
      <t xml:space="preserve">6) In case you </t>
    </r>
    <r>
      <rPr>
        <b/>
        <sz val="8"/>
        <color indexed="12"/>
        <rFont val="Arial"/>
        <family val="2"/>
      </rPr>
      <t>delete</t>
    </r>
    <r>
      <rPr>
        <sz val="8"/>
        <color indexed="12"/>
        <rFont val="Arial"/>
        <family val="2"/>
      </rPr>
      <t xml:space="preserve"> a </t>
    </r>
    <r>
      <rPr>
        <u/>
        <sz val="8"/>
        <color indexed="12"/>
        <rFont val="Arial"/>
        <family val="2"/>
      </rPr>
      <t>footnote reference</t>
    </r>
    <r>
      <rPr>
        <sz val="8"/>
        <color indexed="12"/>
        <rFont val="Arial"/>
        <family val="2"/>
      </rPr>
      <t xml:space="preserve"> </t>
    </r>
    <r>
      <rPr>
        <b/>
        <sz val="8"/>
        <color indexed="12"/>
        <rFont val="Arial"/>
        <family val="2"/>
      </rPr>
      <t>entirely</t>
    </r>
    <r>
      <rPr>
        <sz val="8"/>
        <color indexed="12"/>
        <rFont val="Arial"/>
        <family val="2"/>
      </rPr>
      <t xml:space="preserve"> from the </t>
    </r>
    <r>
      <rPr>
        <u/>
        <sz val="8"/>
        <color indexed="12"/>
        <rFont val="Arial"/>
        <family val="2"/>
      </rPr>
      <t>data area</t>
    </r>
    <r>
      <rPr>
        <sz val="8"/>
        <color indexed="12"/>
        <rFont val="Arial"/>
        <family val="2"/>
      </rPr>
      <t xml:space="preserve"> (i.e. if it no longer figures anywhere in the data </t>
    </r>
  </si>
  <si>
    <r>
      <t xml:space="preserve">5) Please use </t>
    </r>
    <r>
      <rPr>
        <b/>
        <sz val="8"/>
        <color indexed="12"/>
        <rFont val="Arial"/>
        <family val="2"/>
      </rPr>
      <t>one</t>
    </r>
    <r>
      <rPr>
        <sz val="8"/>
        <color indexed="12"/>
        <rFont val="Arial"/>
        <family val="2"/>
      </rPr>
      <t xml:space="preserve"> (1) </t>
    </r>
    <r>
      <rPr>
        <b/>
        <sz val="8"/>
        <color indexed="12"/>
        <rFont val="Arial"/>
        <family val="2"/>
      </rPr>
      <t>row</t>
    </r>
    <r>
      <rPr>
        <sz val="8"/>
        <color indexed="12"/>
        <rFont val="Arial"/>
        <family val="2"/>
      </rPr>
      <t xml:space="preserve"> </t>
    </r>
    <r>
      <rPr>
        <b/>
        <sz val="8"/>
        <color indexed="12"/>
        <rFont val="Arial"/>
        <family val="2"/>
      </rPr>
      <t>only</t>
    </r>
    <r>
      <rPr>
        <sz val="8"/>
        <color indexed="12"/>
        <rFont val="Arial"/>
        <family val="2"/>
      </rPr>
      <t xml:space="preserve"> per footnote text, even if it is very long. </t>
    </r>
  </si>
  <si>
    <t>be followed by a right bracket.</t>
  </si>
  <si>
    <t xml:space="preserve">footnotes, but further numbers can be added by the user, if necessary. In both cases, the footnote references must </t>
  </si>
  <si>
    <t>4 decimals</t>
  </si>
  <si>
    <t>5 decimals</t>
  </si>
  <si>
    <t>7 decimals</t>
  </si>
  <si>
    <t>Nr of decimals for consistency check</t>
  </si>
  <si>
    <t>'@1' flag not allowed with value '@2'.</t>
  </si>
  <si>
    <t>EurobasePollutant</t>
  </si>
  <si>
    <t>Eurobase
Unit</t>
  </si>
  <si>
    <t>THS_T</t>
  </si>
  <si>
    <t>Secondary confidentiality required under sector @1 (see 'instructions' sheet).</t>
  </si>
  <si>
    <t>Confidentiality not correctly applied (see 'instructions' sheet).</t>
  </si>
  <si>
    <t>21)</t>
  </si>
  <si>
    <t>22)</t>
  </si>
  <si>
    <t>23)</t>
  </si>
  <si>
    <t>24)</t>
  </si>
  <si>
    <t>25)</t>
  </si>
  <si>
    <t>26)</t>
  </si>
  <si>
    <t>27)</t>
  </si>
  <si>
    <t>28)</t>
  </si>
  <si>
    <t>29)</t>
  </si>
  <si>
    <t>31)</t>
  </si>
  <si>
    <t>32)</t>
  </si>
  <si>
    <t>33)</t>
  </si>
  <si>
    <t>34)</t>
  </si>
  <si>
    <t>35)</t>
  </si>
  <si>
    <r>
      <t xml:space="preserve">4) Please use </t>
    </r>
    <r>
      <rPr>
        <b/>
        <sz val="8"/>
        <color indexed="12"/>
        <rFont val="Arial"/>
        <family val="2"/>
      </rPr>
      <t>ONLY</t>
    </r>
    <r>
      <rPr>
        <sz val="8"/>
        <color indexed="12"/>
        <rFont val="Arial"/>
        <family val="2"/>
      </rPr>
      <t xml:space="preserve"> numerical footnote references. 35 references are already available in the footnote area.</t>
    </r>
  </si>
  <si>
    <r>
      <t xml:space="preserve">Please do </t>
    </r>
    <r>
      <rPr>
        <b/>
        <sz val="8"/>
        <color indexed="12"/>
        <rFont val="Arial"/>
        <family val="2"/>
      </rPr>
      <t>NOT</t>
    </r>
    <r>
      <rPr>
        <sz val="8"/>
        <color indexed="12"/>
        <rFont val="Arial"/>
        <family val="2"/>
      </rPr>
      <t xml:space="preserve"> add any letter nor number.</t>
    </r>
  </si>
  <si>
    <t xml:space="preserve">should be flagged using numbers. In the footnotes area there are already 35 numbers available to insert free  </t>
  </si>
  <si>
    <r>
      <t xml:space="preserve">you can enter the </t>
    </r>
    <r>
      <rPr>
        <b/>
        <sz val="8"/>
        <color indexed="12"/>
        <rFont val="Arial"/>
        <family val="2"/>
      </rPr>
      <t>footnote text(s)</t>
    </r>
    <r>
      <rPr>
        <sz val="8"/>
        <color indexed="12"/>
        <rFont val="Arial"/>
        <family val="2"/>
      </rPr>
      <t xml:space="preserve"> corresponding to the footnote reference(s) which you have entered in the</t>
    </r>
    <r>
      <rPr>
        <b/>
        <sz val="8"/>
        <color indexed="12"/>
        <rFont val="Arial"/>
        <family val="2"/>
      </rPr>
      <t xml:space="preserve"> footnote</t>
    </r>
  </si>
  <si>
    <r>
      <t>1)</t>
    </r>
    <r>
      <rPr>
        <sz val="8"/>
        <color rgb="FF0000FF"/>
        <rFont val="Arial"/>
        <family val="2"/>
      </rPr>
      <t xml:space="preserve"> Footnote references should be entered in the </t>
    </r>
    <r>
      <rPr>
        <u/>
        <sz val="8"/>
        <color rgb="FF0000FF"/>
        <rFont val="Arial"/>
        <family val="2"/>
      </rPr>
      <t>footnote columns</t>
    </r>
    <r>
      <rPr>
        <sz val="8"/>
        <color rgb="FF0000FF"/>
        <rFont val="Arial"/>
        <family val="2"/>
      </rPr>
      <t xml:space="preserve"> (highlighted in yellow), in the </t>
    </r>
    <r>
      <rPr>
        <sz val="8"/>
        <color rgb="FFFF0000"/>
        <rFont val="Arial"/>
        <family val="2"/>
      </rPr>
      <t>data area (F4:AT107</t>
    </r>
    <r>
      <rPr>
        <sz val="8"/>
        <color rgb="FF0000FF"/>
        <rFont val="Arial"/>
        <family val="2"/>
      </rPr>
      <t xml:space="preserve">).  </t>
    </r>
  </si>
  <si>
    <r>
      <rPr>
        <b/>
        <sz val="8"/>
        <color indexed="12"/>
        <rFont val="Arial"/>
        <family val="2"/>
      </rPr>
      <t xml:space="preserve"> columns </t>
    </r>
    <r>
      <rPr>
        <sz val="8"/>
        <color indexed="10"/>
        <rFont val="Arial"/>
        <family val="2"/>
      </rPr>
      <t>(data area F4:AT107).</t>
    </r>
  </si>
  <si>
    <t>30)</t>
  </si>
  <si>
    <r>
      <t xml:space="preserve">1) The yellow highlighted area to the right of this text, corresponds to the </t>
    </r>
    <r>
      <rPr>
        <b/>
        <u/>
        <sz val="8"/>
        <color rgb="FFFF0000"/>
        <rFont val="Arial"/>
        <family val="2"/>
      </rPr>
      <t>FOOTNOTE AREA (F108:F148)</t>
    </r>
    <r>
      <rPr>
        <sz val="8"/>
        <color indexed="12"/>
        <rFont val="Arial"/>
        <family val="2"/>
      </rPr>
      <t xml:space="preserve">. In this area </t>
    </r>
  </si>
  <si>
    <t>Plausibility and consistency</t>
  </si>
  <si>
    <t>Real estate activities: L &gt;= L68A</t>
  </si>
  <si>
    <t>OR(#62=":",SUM(#62)&gt;=SUM(#63))</t>
  </si>
  <si>
    <t>G47 Handel detaliczny, z wyłączeniem handlu detalicznego pojazdami samochodowymi</t>
  </si>
  <si>
    <t>J58  Działalność wydawnicza</t>
  </si>
  <si>
    <t>Działalność związana z obsługą rynku nieruchomości</t>
  </si>
  <si>
    <t>Działalność profesjonalna, naukowa i techniczna</t>
  </si>
  <si>
    <t>Działaność prawnicza, rachunkowo-księgowa i doradztwo podatkowe; działalność firm centralnych (head offices), doradztwo związane z zarządzaniem; działalność w zakresie architektury i inżynierii, badania i analizy techniczne</t>
  </si>
  <si>
    <t>Działaność prawnicza, rachunkowo-księgowa i doradztwo podatkowe; działalność firm centralnych (head offices), doradztwo związane z zarządzaniem</t>
  </si>
  <si>
    <t>Działalność w zakresie architektury i inżynierii, badania i analizy techniczne</t>
  </si>
  <si>
    <t>Badania naukowe i prace rozwojowe</t>
  </si>
  <si>
    <t>Reklama, badanie rynku i opinii publicznej; pozostała działalność profesjonalna, naukowa i techniczna; działalnośc weterynaryja</t>
  </si>
  <si>
    <t>Reklama, badanie rynku i opinii publicznej</t>
  </si>
  <si>
    <t>Pozostała działalność profesjonalna, naukowa i techniczna; działalnośc weterynaryja</t>
  </si>
  <si>
    <t>Działalnośc z zakresie usług administrowania i działalność wspierająca</t>
  </si>
  <si>
    <t>Wynajem i dzierżawa</t>
  </si>
  <si>
    <t>Działaność zwiazana z zatrudnieniem</t>
  </si>
  <si>
    <t>Działalność orgaznizatorów turystyki, pośredników i agentów turystycznych oraz pozostała działaność usługowa w zakresie rezerwacji i działaności z nią związane</t>
  </si>
  <si>
    <t>Działalność detektywistyczna i ochroniarska; działalność usługowa związana z utrzymaniem porządku w budynkach i zagospodarowaniem terenów zieleni; działalność związana z administracyjną obsługą biura i pozostała działalność wspomagająca prowadzenie działalności gospodarczej</t>
  </si>
  <si>
    <t>Administracja publiczna i obrona narodowa; obowiązkowe zabezpieczenia społeczne</t>
  </si>
  <si>
    <t>Edukacja</t>
  </si>
  <si>
    <t>Opieka zdrowotna i pomoc społeczna</t>
  </si>
  <si>
    <t>Pomoc społeczna z zakwaterowaniem; pomoc społeczna bez zakwaterowania</t>
  </si>
  <si>
    <t>Działalność związana z kulturą, rozrywką i rekreacją</t>
  </si>
  <si>
    <t>Działaność twórcza związana z kulturą i rozrywką; działalność bibliotek, archiwów, muzeów oraz pozostała działalność związana z kulturą; działalność związana z grami losowymi i zakładami wzajemnymi</t>
  </si>
  <si>
    <t>Działalność sportowa, rozrywkowa i rekreacyjna</t>
  </si>
  <si>
    <t>Pozostała działalność usługowa</t>
  </si>
  <si>
    <t>Działalność organizacji członkowskich</t>
  </si>
  <si>
    <t>Naprawa i konserwacja komputerów i artykułów użytku osobistego i domowego</t>
  </si>
  <si>
    <t>Pozostała indywidualna działalność usługowa</t>
  </si>
  <si>
    <t>Gospodarstwa domowe zatrudniające pracowników, gospodarstwa domowe produkujące wyroby i świadczące usługi na własne potrzeby</t>
  </si>
  <si>
    <t>Organizacje i zespoły eksterytorialne</t>
  </si>
  <si>
    <t>Rolnictwo, leśnictwo, łowiectwo i rybactwo</t>
  </si>
  <si>
    <t>Leśnictwo i pozyskiwanie drewna</t>
  </si>
  <si>
    <t>Rybactwo</t>
  </si>
  <si>
    <t>Górnictwo i wydobywanie</t>
  </si>
  <si>
    <t>Przetwórstwo przemysłowe</t>
  </si>
  <si>
    <t>Produkcja wyrobów tekstylnych, produkcja odzieży, produkcja skór i wyrobów ze skór wyprawionych</t>
  </si>
  <si>
    <t>Produkcja wyrobów z drewna oraz korka, z wyłączeniem mebli, produkcja wyrobów ze słomy  materiałów używanych do wyplatania</t>
  </si>
  <si>
    <t>Produkcja wyrobów z drewna oraz korka, z wyłączeniem mebli, produkcja wyrobów ze słomy i materiałów używanych do wyplatania; produkcja papieru i wyróbów z papieru;  poligrafia i reprodukcja zapisanych nośników informacji</t>
  </si>
  <si>
    <t>Produkcja papieru i wyróbów z papieru</t>
  </si>
  <si>
    <t>Poligrafia i reprodukcja zapisanych nośników informacji</t>
  </si>
  <si>
    <t>Wytwarzanie i przetwarzanie koksu i produktów rafinacji ropy naftowej</t>
  </si>
  <si>
    <t>Produkcja chemikaliów i wyrobów chemicznych</t>
  </si>
  <si>
    <t>Produkcja podstawowych substancji farmaceutycznych oraz leków i pozostałych wyrobów farmaceutycznych</t>
  </si>
  <si>
    <t>Produkcja wyrobów z gumy i tworzyw sztucznych;  produkcja wyrobów z pozostałych mineralnych surowców niemetalicznych</t>
  </si>
  <si>
    <t>Produkcja wyrobów z gumy i tworzyw sztucznych</t>
  </si>
  <si>
    <t>Produkcja wyrobów z pozostałych mineralnych surowców niemetalicznych</t>
  </si>
  <si>
    <t>Produkcja metali; produkcja metalowych wyrobów gotowych, z wyłączeniem maszyn i urządzeń</t>
  </si>
  <si>
    <t>Produkcja metali</t>
  </si>
  <si>
    <t>Produkcja metalowych wyrobów gotowych, z wyłączeniem maszyn i urządzeń</t>
  </si>
  <si>
    <t>Produkcja komputerów, wyrobów elektronicznych i optycznych</t>
  </si>
  <si>
    <t>Produkcja urządzeń elektrycznych</t>
  </si>
  <si>
    <t>Produkcja maszyn i urządzeń, gdzie indziej niesklasyfikowana</t>
  </si>
  <si>
    <t>Produkcja pojazdów samochodowych, przyczep i naczep, z wyłączeniem motocykli; produkcja pozostałego sprzętu transportowego</t>
  </si>
  <si>
    <t>Produkcja pojazdów samochodowych, przyczep i naczep, z wyłączeniem motocykli</t>
  </si>
  <si>
    <t>Produkcja pozostałego sprzętu transportowego</t>
  </si>
  <si>
    <t>Produkcja mebl, pozostała produkcja wyrobów; naprawa, konserwacja i istalowanie maszyn i urządzeń</t>
  </si>
  <si>
    <t xml:space="preserve">Produkcja mebli; pozostała produkcja wyrobów; </t>
  </si>
  <si>
    <t>Naprawa, konserwacja i instalowanie maszyn i urządzeń</t>
  </si>
  <si>
    <t>Wytwarzanie i zaopatrywanie w energię elektryczną, gaz, parę wodną, gorącą wodę i powietrze do układów klimatyzacyjnych</t>
  </si>
  <si>
    <t>Dostawa wody, gospodarowanie ściekami i odpadami oraz działalność związana z rekultywacją</t>
  </si>
  <si>
    <t>Pobór, uzdatnianie i dostarczanie wody</t>
  </si>
  <si>
    <t>Odprowadzanie i oczyszczanie ścieków; działanośc związana ze zbieraniem, przetwarzaniem i unieszkodliwianiem odpadów, odzysk surowców; działanośc związana z rekyltywacją i pozostała działaność usługowa związana z gospodarką odpadami</t>
  </si>
  <si>
    <t>Budownictwo</t>
  </si>
  <si>
    <t>Handel hurtowy i detaliczny; naprawa pojazdów samochodowych, włączając motocykle</t>
  </si>
  <si>
    <t>Handel hurtowy i detaliczny pojazdami samochodowymi; naprawa pojazdów samochodowych</t>
  </si>
  <si>
    <t>Handel hurtowy, z wyłączeniem handlu pojazdami samochodowymi</t>
  </si>
  <si>
    <t>Transport i gospodarka magazynowa</t>
  </si>
  <si>
    <t>Transport lądowy oraz transport rurociągowy</t>
  </si>
  <si>
    <t>Transport wodny</t>
  </si>
  <si>
    <t>Transport lotniczy</t>
  </si>
  <si>
    <t>Magazynowanie i działalność usługowa wspomagajaca transport</t>
  </si>
  <si>
    <t>Działalność pocztowa i kurierska</t>
  </si>
  <si>
    <t>Działalnośc związana z zakwaterowaniem i usługami gastronomicznymi</t>
  </si>
  <si>
    <t>Informacja i komunikacja</t>
  </si>
  <si>
    <t>Działalność wydawnicza; działalność związana z produkcją filmów, nagrań wideo, programów telewizyjnych, nagrań dźwiękowych i muzycznych; nadawanie programów ogólnodostępnych i abonamentowych</t>
  </si>
  <si>
    <t>Działalność związana z produkcją filmów, nagrań wideo, programów telewizyjnych, nagrań dźwiękowych i muzycznych; nadawanie programów ogólnodostępnych i abonamentowych</t>
  </si>
  <si>
    <t>Telekomunikacja</t>
  </si>
  <si>
    <t xml:space="preserve">Działalnośc związana z oprogramowaniem i doradztwem w zakresie informatyki oraz działalność powiązana; działalność usługowa w zakresie informacji </t>
  </si>
  <si>
    <t>Działalność finansowa i ubezpieczeniowa</t>
  </si>
  <si>
    <t>Finansowa działalność usługowa, z wyłaczeniem ubezpieczeń i funduszów emerytalnych</t>
  </si>
  <si>
    <t>Ubezpieczenia, reasekuracja oraz fundusze emerytalne, z wyłączeniem obowiązkowego ubezpieczenia społecznego</t>
  </si>
  <si>
    <t>Działalność wspomagająca usługi finansowe oraz ubezpieczenia i fundusze emerytalne</t>
  </si>
  <si>
    <t>W TYSIĄCACH TON</t>
  </si>
  <si>
    <t xml:space="preserve">IN THOUSAND TONNES </t>
  </si>
  <si>
    <t>WYSZCZEGÓLNIENIE</t>
  </si>
  <si>
    <t>SPECIFICATION</t>
  </si>
  <si>
    <r>
      <t xml:space="preserve">   Household air emissions
                                         </t>
    </r>
    <r>
      <rPr>
        <b/>
        <sz val="10"/>
        <rFont val="Arial"/>
        <family val="2"/>
        <charset val="238"/>
      </rPr>
      <t xml:space="preserve"> Households, totals</t>
    </r>
  </si>
  <si>
    <t>Przemysł ogółem</t>
  </si>
  <si>
    <t>Produkcja art. spożywczych, produkcja napojów, produkcja wyrobów tytoniowych</t>
  </si>
  <si>
    <t>W  TONACH</t>
  </si>
  <si>
    <t xml:space="preserve">IN TONNES </t>
  </si>
  <si>
    <t>W TONACH</t>
  </si>
  <si>
    <t xml:space="preserve">IN  TONNES </t>
  </si>
  <si>
    <r>
      <t xml:space="preserve">
Emisje do powietrza z gospodarstw domowych</t>
    </r>
    <r>
      <rPr>
        <b/>
        <sz val="8"/>
        <rFont val="Arial"/>
        <family val="2"/>
      </rPr>
      <t xml:space="preserve">
                                      Ogółem</t>
    </r>
  </si>
  <si>
    <t>- Ogrzewanie/chłodzenie</t>
  </si>
  <si>
    <t>- Inne</t>
  </si>
  <si>
    <t>Handel detaliczny, z wyłączeniem handlu detalicznego pojazdami samochodowymi</t>
  </si>
  <si>
    <t>Działalność wydawnicza</t>
  </si>
  <si>
    <r>
      <t xml:space="preserve">
Emisje do powietrza z gospodarstw domowych</t>
    </r>
    <r>
      <rPr>
        <b/>
        <sz val="8"/>
        <rFont val="Arial"/>
        <family val="2"/>
        <charset val="238"/>
      </rPr>
      <t xml:space="preserve">
                                      Ogółem</t>
    </r>
  </si>
  <si>
    <t xml:space="preserve">TABL.1.    EMISJA DWUTLENKU WĘGLA (BEZ EMISJI Z BIOMASY) WEDŁUG RODZAJÓW DZIAŁALNOŚCI GOSPODARCZEJ I GOSPODARSTW DOMOWYCH </t>
  </si>
  <si>
    <t xml:space="preserve">EMISSIONS OF CARBON DIOXIDE (WITHOUT EMISSIONS FROM BIOMASS) BY ECONOMIC ACTIVITY AND HOUSEHOLDS </t>
  </si>
  <si>
    <t xml:space="preserve">TABL.2.    EMISJA DWUTLENKU WĘGLA Z BIOMASY WEDŁUG RODZAJÓW DZIAŁALNOŚCI GOSPODARCZEJ I GOSPODARSTW DOMOWYCH </t>
  </si>
  <si>
    <t xml:space="preserve">EMISSIONS OF CARBON DIOXIDE FROM BIOMASS BY ECONOMIC ACTIVITY AND HOUSEHOLDS </t>
  </si>
  <si>
    <t xml:space="preserve">TABL.3.    EMISJA PODTLENKU AZOTU WEDŁUG RODZAJÓW DZIAŁALNOŚCI GOSPODARCZEJ I GOSPODARSTW DOMOWYCH </t>
  </si>
  <si>
    <t xml:space="preserve">EMISSIONS OF NITROUS OXIDE BY ECONOMIC ACTIVITY AND HOUSEHOLDS </t>
  </si>
  <si>
    <t xml:space="preserve">TABL.4.    EMISJA METANU WEDŁUG RODZAJÓW DZIAŁALNOŚCI GOSPODARCZEJ I GOSPODARSTW DOMOWYCH </t>
  </si>
  <si>
    <t xml:space="preserve">EMISSIONS OF METHANE BY ECONOMIC ACTIVITY AND HOUSEHOLDS </t>
  </si>
  <si>
    <t>TABL.5.    EMISJA WODOROFLUOROWĘGLOWODORÓW (HFCs, PODANY W EKWIWALENCIE CO2) WEDŁUG RODZAJÓW DZIAŁALNOŚCI GOSPODARCZEJ I GOSPODARSTW DOMOWYCH A SUMĄ UNFCCC</t>
  </si>
  <si>
    <t xml:space="preserve">EMISSIONS OF HYDROFLUOROCARBONS (HFCs, GIVEN IN CO2-EQUIVALENTS) BY ECONOMIC ACTIVITY AND HOUSEHOLDS </t>
  </si>
  <si>
    <t xml:space="preserve">EMISSIONS OF PERFLUOROCARBONS (PFCs, GIVEN IN CO2-EQUIVALENTS) BY ECONOMIC ACTIVITY AND HOUSEHOLDS </t>
  </si>
  <si>
    <t xml:space="preserve">EMISSIONS OF SULPHUR HEXAFLUORIDS (HFCs, GIVEN IN CO2-EQUIVALENTS) BY ECONOMIC ACTIVITY AND HOUSEHOLDS </t>
  </si>
  <si>
    <t xml:space="preserve">TABL.8.    EMISJA TLENKÓW AZOTU WEDŁUG RODZAJÓW DZIAŁALNOŚCI GOSPODARCZEJ I GOSPODARSTW DOMOWYCH </t>
  </si>
  <si>
    <t xml:space="preserve">EMISSIONS OF NITROGEN OXIDES BY ECONOMIC ACTIVITY AND HOUSEHOLDS </t>
  </si>
  <si>
    <t xml:space="preserve">TABL.9.    EMISJA DWUTLENKÓW SIARKI WEDŁUG RODZAJÓW DZIAŁALNOŚCI GOSPODARCZEJ I GOSPODARSTW DOMOWYCH </t>
  </si>
  <si>
    <t xml:space="preserve">EMISSIONS OF SULPHUR DIOXIDES BY ECONOMIC ACTIVITY AND HOUSEHOLDS </t>
  </si>
  <si>
    <t>TABL.10.    EMISJA AMONIAKU WEDŁUG RODZAJÓW DZIAŁALNOŚCI GOSPODARCZEJ I GOSPODARSTW DOMOWYCH</t>
  </si>
  <si>
    <t>EMISSIONS OF AMMONIA BY ECONOMIC ACTIVITY AND HOUSEHOLDS</t>
  </si>
  <si>
    <t xml:space="preserve">TABL.11.    EMISJA NIEMETANOWYCH LOTNYCH ZWIĄZKÓW ORGANICZNYCH WEDŁUG RODZAJÓW DZIAŁALNOŚCI GOSPODARCZEJ I GOSPODARSTW DOMOWYCH </t>
  </si>
  <si>
    <t>EMISSIONS OF NON-METHANE VOLATILE ORGANIC COMPOUNDS BY ECONOMIC ACTIVITY AND HOUSEHOLDS</t>
  </si>
  <si>
    <t>TABL.12.    EMISJA TLENKU WĘGLA WEDŁUG RODZAJÓW DZIAŁALNOŚCI GOSPODARCZEJ I GOSPODARSTW DOMOWYCH</t>
  </si>
  <si>
    <t>EMISSIONS OF CARBON MONOXIDE BY ECONOMIC ACTIVITY AND HOUSEHOLDS</t>
  </si>
  <si>
    <t xml:space="preserve">TABL.13.    EMISJA PYŁU (MNIEJSZEGO LUB RÓWNEGO 10 MIKRONÓW) WEDŁUG RODZAJÓW DZIAŁALNOŚCI GOSPODARCZEJ I GOSPODARSTW DOMOWYCH </t>
  </si>
  <si>
    <t xml:space="preserve">PM10-EMISSIONS BY ECONOMIC ACTIVITY AND HOUSEHOLDS </t>
  </si>
  <si>
    <t xml:space="preserve">TABL.14.    EMISJA PYŁU (MNIEJSZEGO LUB RÓWNEGO 2,5 MIKRONÓW) WEDŁUG RODZAJÓW DZIAŁALNOŚCI GOSPODARCZEJ I GOSPODARSTW DOMOWYCH </t>
  </si>
  <si>
    <t>PM2.5- EMISSIONS BY ECONOMIC ACTIVITY AND HOUSEHOLDS</t>
  </si>
  <si>
    <t xml:space="preserve">TABL.7.    EMISJA HEKSAFLUORKU SIARKI (HFCs, WYRAŻONY W EKWIWALENCIE CO2) WEDŁUG RODZAJÓW DZIAŁALNOŚCI GOSPODARCZEJ I GOSPODARSTW DOMOWYCH </t>
  </si>
  <si>
    <t xml:space="preserve">TABL.6.    EMISJA PERFLUOROWĘGLOWODORÓW (PFCs, WYRAŻONY W EKWIWALENCIE CO2) WEDŁUG RODZAJÓW DZIAŁALNOŚCI GOSPODARCZEJ I GOSPODARSTW DOMOWYCH </t>
  </si>
  <si>
    <t>Uprawy rolne, chów i hodowla zwierząt, łowiectwo, włączając działalność usługową</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</si>
</sst>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 * #,##0.00_ ;_ * \-#,##0.00_ ;_ * &quot;-&quot;??_ ;_ @_ "/>
    <numFmt numFmtId="166" formatCode="_-* #,##0.00\ _€_-;\-* #,##0.00\ _€_-;_-* &quot;-&quot;??\ _€_-;_-@_-"/>
    <numFmt numFmtId="167" formatCode="#\ ##0"/>
    <numFmt numFmtId="168" formatCode="00"/>
    <numFmt numFmtId="169" formatCode="#,##0.0"/>
    <numFmt numFmtId="170" formatCode="0000"/>
    <numFmt numFmtId="171" formatCode="_-* #,##0.00_£_-;\-* #,##0.00_£_-;_-* &quot;-&quot;??_£_-;_-@_-"/>
    <numFmt numFmtId="172" formatCode="#,##0.000"/>
  </numFmts>
  <fonts count="13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0"/>
      <color indexed="10"/>
      <name val="Arial"/>
      <family val="2"/>
    </font>
    <font>
      <b/>
      <sz val="10"/>
      <color indexed="48"/>
      <name val="Arial"/>
      <family val="2"/>
    </font>
    <font>
      <b/>
      <u/>
      <sz val="10"/>
      <name val="Arial"/>
      <family val="2"/>
    </font>
    <font>
      <b/>
      <u/>
      <sz val="10"/>
      <name val="Albertus Extra Bold"/>
      <family val="2"/>
    </font>
    <font>
      <b/>
      <sz val="14"/>
      <name val="Arial"/>
      <family val="2"/>
    </font>
    <font>
      <b/>
      <sz val="12"/>
      <name val="Arial"/>
      <family val="2"/>
    </font>
    <font>
      <sz val="8"/>
      <name val="Arial"/>
      <family val="2"/>
    </font>
    <font>
      <i/>
      <sz val="8"/>
      <color indexed="10"/>
      <name val="Arial"/>
      <family val="2"/>
    </font>
    <font>
      <b/>
      <sz val="8"/>
      <name val="Arial"/>
      <family val="2"/>
    </font>
    <font>
      <b/>
      <sz val="14"/>
      <color indexed="12"/>
      <name val="Arial"/>
      <family val="2"/>
    </font>
    <font>
      <i/>
      <sz val="8"/>
      <color indexed="12"/>
      <name val="Arial"/>
      <family val="2"/>
    </font>
    <font>
      <b/>
      <sz val="8"/>
      <color indexed="12"/>
      <name val="Arial"/>
      <family val="2"/>
    </font>
    <font>
      <b/>
      <sz val="8"/>
      <color indexed="54"/>
      <name val="Arial"/>
      <family val="2"/>
    </font>
    <font>
      <b/>
      <u/>
      <sz val="8"/>
      <color indexed="12"/>
      <name val="Arial"/>
      <family val="2"/>
    </font>
    <font>
      <sz val="8"/>
      <color indexed="12"/>
      <name val="Arial"/>
      <family val="2"/>
    </font>
    <font>
      <u/>
      <sz val="8"/>
      <color indexed="12"/>
      <name val="Arial"/>
      <family val="2"/>
    </font>
    <font>
      <sz val="8"/>
      <color indexed="10"/>
      <name val="Arial"/>
      <family val="2"/>
    </font>
    <font>
      <b/>
      <i/>
      <sz val="8"/>
      <color indexed="10"/>
      <name val="Arial"/>
      <family val="2"/>
    </font>
    <font>
      <sz val="10"/>
      <name val="Arial"/>
      <family val="2"/>
    </font>
    <font>
      <b/>
      <sz val="10"/>
      <color indexed="10"/>
      <name val="Arial"/>
      <family val="2"/>
    </font>
    <font>
      <b/>
      <sz val="10"/>
      <color indexed="10"/>
      <name val="Albertus Extra Bold"/>
      <family val="2"/>
    </font>
    <font>
      <b/>
      <sz val="8"/>
      <color indexed="10"/>
      <name val="Arial"/>
      <family val="2"/>
    </font>
    <font>
      <i/>
      <sz val="10"/>
      <name val="Arial"/>
      <family val="2"/>
    </font>
    <font>
      <sz val="9"/>
      <color indexed="10"/>
      <name val="Arial"/>
      <family val="2"/>
    </font>
    <font>
      <b/>
      <sz val="9"/>
      <color indexed="10"/>
      <name val="Arial"/>
      <family val="2"/>
    </font>
    <font>
      <u/>
      <sz val="9"/>
      <color indexed="10"/>
      <name val="Arial"/>
      <family val="2"/>
    </font>
    <font>
      <b/>
      <sz val="12"/>
      <color indexed="10"/>
      <name val="Arial"/>
      <family val="2"/>
    </font>
    <font>
      <b/>
      <u/>
      <sz val="10"/>
      <color indexed="10"/>
      <name val="Arial"/>
      <family val="2"/>
    </font>
    <font>
      <sz val="10"/>
      <color indexed="10"/>
      <name val="Arial"/>
      <family val="2"/>
    </font>
    <font>
      <i/>
      <sz val="8"/>
      <name val="Arial"/>
      <family val="2"/>
    </font>
    <font>
      <b/>
      <i/>
      <sz val="10"/>
      <name val="Arial"/>
      <family val="2"/>
    </font>
    <font>
      <u/>
      <sz val="10"/>
      <name val="Arial"/>
      <family val="2"/>
    </font>
    <font>
      <u/>
      <sz val="10"/>
      <color indexed="10"/>
      <name val="Arial"/>
      <family val="2"/>
    </font>
    <font>
      <b/>
      <vertAlign val="subscript"/>
      <sz val="10"/>
      <color indexed="10"/>
      <name val="Arial"/>
      <family val="2"/>
    </font>
    <font>
      <b/>
      <sz val="12"/>
      <color indexed="12"/>
      <name val="Arial"/>
      <family val="2"/>
    </font>
    <font>
      <b/>
      <i/>
      <sz val="8"/>
      <name val="Arial"/>
      <family val="2"/>
    </font>
    <font>
      <sz val="8"/>
      <color indexed="8"/>
      <name val="Arial Unicode MS"/>
      <family val="2"/>
      <charset val="238"/>
    </font>
    <font>
      <b/>
      <i/>
      <sz val="9"/>
      <name val="Arial"/>
      <family val="2"/>
    </font>
    <font>
      <sz val="10"/>
      <name val="Verdana"/>
      <family val="2"/>
    </font>
    <font>
      <u/>
      <sz val="7.5"/>
      <color indexed="12"/>
      <name val="Verdana"/>
      <family val="2"/>
    </font>
    <font>
      <b/>
      <sz val="8"/>
      <color indexed="81"/>
      <name val="Arial"/>
      <family val="2"/>
    </font>
    <font>
      <sz val="8"/>
      <color indexed="10"/>
      <name val="Arial"/>
      <family val="2"/>
    </font>
    <font>
      <i/>
      <sz val="8"/>
      <color indexed="10"/>
      <name val="Arial"/>
      <family val="2"/>
    </font>
    <font>
      <b/>
      <sz val="9"/>
      <name val="Times New Roman"/>
      <family val="1"/>
    </font>
    <font>
      <sz val="9"/>
      <name val="Times New Roman"/>
      <family val="1"/>
    </font>
    <font>
      <sz val="11"/>
      <color theme="1"/>
      <name val="Calibri"/>
      <family val="2"/>
      <scheme val="minor"/>
    </font>
    <font>
      <sz val="8"/>
      <color rgb="FF000000"/>
      <name val="Arial"/>
      <family val="2"/>
    </font>
    <font>
      <sz val="8"/>
      <color rgb="FFFF0000"/>
      <name val="Arial"/>
      <family val="2"/>
    </font>
    <font>
      <sz val="11"/>
      <name val="Calibri"/>
      <family val="2"/>
      <scheme val="minor"/>
    </font>
    <font>
      <b/>
      <sz val="11"/>
      <name val="Calibri"/>
      <family val="2"/>
      <scheme val="minor"/>
    </font>
    <font>
      <u/>
      <sz val="10"/>
      <color indexed="12"/>
      <name val="Verdana"/>
      <family val="2"/>
    </font>
    <font>
      <sz val="9"/>
      <color indexed="8"/>
      <name val="Arial"/>
      <family val="2"/>
    </font>
    <font>
      <u/>
      <sz val="11"/>
      <color theme="10"/>
      <name val="Calibri"/>
      <family val="2"/>
    </font>
    <font>
      <b/>
      <sz val="10"/>
      <color rgb="FF000000"/>
      <name val="Arial"/>
      <family val="2"/>
    </font>
    <font>
      <i/>
      <sz val="8"/>
      <color rgb="FF000000"/>
      <name val="Arial"/>
      <family val="2"/>
    </font>
    <font>
      <b/>
      <i/>
      <sz val="9"/>
      <color rgb="FF000000"/>
      <name val="Arial"/>
      <family val="2"/>
    </font>
    <font>
      <sz val="10"/>
      <color rgb="FF000000"/>
      <name val="Arial"/>
      <family val="2"/>
    </font>
    <font>
      <b/>
      <sz val="8"/>
      <color rgb="FF0000FF"/>
      <name val="Arial"/>
      <family val="2"/>
    </font>
    <font>
      <sz val="8"/>
      <color rgb="FF0000FF"/>
      <name val="Arial"/>
      <family val="2"/>
    </font>
    <font>
      <u/>
      <sz val="8"/>
      <color rgb="FF0000FF"/>
      <name val="Arial"/>
      <family val="2"/>
    </font>
    <font>
      <i/>
      <sz val="8"/>
      <color rgb="FF0000FF"/>
      <name val="Arial"/>
      <family val="2"/>
    </font>
    <font>
      <i/>
      <sz val="8"/>
      <color rgb="FFFF0000"/>
      <name val="Arial"/>
      <family val="2"/>
    </font>
    <font>
      <b/>
      <u/>
      <sz val="8"/>
      <color rgb="FFFF0000"/>
      <name val="Arial"/>
      <family val="2"/>
    </font>
    <font>
      <sz val="10"/>
      <color rgb="FFFFFFFF"/>
      <name val="Arial"/>
      <family val="2"/>
    </font>
    <font>
      <sz val="10"/>
      <color rgb="FF538ED5"/>
      <name val="Arial"/>
      <family val="2"/>
    </font>
    <font>
      <sz val="10"/>
      <color rgb="FFFF0000"/>
      <name val="Arial"/>
      <family val="2"/>
    </font>
    <font>
      <sz val="11"/>
      <color indexed="8"/>
      <name val="Calibri"/>
      <family val="2"/>
    </font>
    <font>
      <sz val="10"/>
      <name val="MS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0"/>
      <color theme="1"/>
      <name val="Arial"/>
      <family val="2"/>
    </font>
    <font>
      <b/>
      <sz val="11"/>
      <color theme="0"/>
      <name val="Calibri"/>
      <family val="2"/>
      <scheme val="minor"/>
    </font>
    <font>
      <sz val="9"/>
      <color indexed="81"/>
      <name val="Tahoma"/>
      <family val="2"/>
    </font>
    <font>
      <b/>
      <sz val="11"/>
      <color theme="1"/>
      <name val="Calibri"/>
      <family val="2"/>
      <scheme val="minor"/>
    </font>
    <font>
      <sz val="9"/>
      <color theme="1"/>
      <name val="Calibri"/>
      <family val="2"/>
      <scheme val="minor"/>
    </font>
    <font>
      <b/>
      <sz val="9"/>
      <color theme="1"/>
      <name val="Calibri"/>
      <family val="2"/>
      <scheme val="minor"/>
    </font>
    <font>
      <sz val="11"/>
      <color rgb="FFFF0000"/>
      <name val="Calibri"/>
      <family val="2"/>
      <scheme val="minor"/>
    </font>
    <font>
      <b/>
      <sz val="11"/>
      <color rgb="FFFF0000"/>
      <name val="Calibri"/>
      <family val="2"/>
      <scheme val="minor"/>
    </font>
    <font>
      <sz val="10"/>
      <color rgb="FF000000"/>
      <name val="Arial"/>
      <family val="2"/>
      <charset val="238"/>
    </font>
    <font>
      <b/>
      <sz val="10"/>
      <color rgb="FF000000"/>
      <name val="Arial"/>
      <family val="2"/>
      <charset val="238"/>
    </font>
    <font>
      <b/>
      <sz val="10"/>
      <color rgb="FF339966"/>
      <name val="Arial"/>
      <family val="2"/>
      <charset val="238"/>
    </font>
    <font>
      <sz val="10"/>
      <color rgb="FFFF99CC"/>
      <name val="Arial"/>
      <family val="2"/>
      <charset val="238"/>
    </font>
    <font>
      <sz val="10"/>
      <color rgb="FFC0C0C0"/>
      <name val="Arial"/>
      <family val="2"/>
      <charset val="238"/>
    </font>
    <font>
      <sz val="10"/>
      <color rgb="FFFFFFCC"/>
      <name val="Arial"/>
      <family val="2"/>
      <charset val="238"/>
    </font>
    <font>
      <sz val="8"/>
      <color rgb="FF000000"/>
      <name val="Arial"/>
      <family val="2"/>
      <charset val="238"/>
    </font>
    <font>
      <b/>
      <i/>
      <sz val="9"/>
      <color rgb="FF000000"/>
      <name val="Arial"/>
      <family val="2"/>
      <charset val="238"/>
    </font>
    <font>
      <sz val="10"/>
      <name val="Arial"/>
      <family val="2"/>
      <charset val="238"/>
    </font>
    <font>
      <sz val="12"/>
      <name val="Arial"/>
      <family val="2"/>
      <charset val="238"/>
    </font>
    <font>
      <i/>
      <sz val="12"/>
      <name val="Arial"/>
      <family val="2"/>
      <charset val="238"/>
    </font>
    <font>
      <i/>
      <sz val="10"/>
      <name val="Arial"/>
      <family val="2"/>
      <charset val="238"/>
    </font>
    <font>
      <b/>
      <sz val="12"/>
      <name val="Arial"/>
      <family val="2"/>
      <charset val="238"/>
    </font>
    <font>
      <b/>
      <sz val="10"/>
      <name val="Arial"/>
      <family val="2"/>
      <charset val="238"/>
    </font>
    <font>
      <b/>
      <i/>
      <u/>
      <sz val="10"/>
      <name val="Arial"/>
      <family val="2"/>
      <charset val="238"/>
    </font>
    <font>
      <b/>
      <i/>
      <sz val="10"/>
      <name val="Arial"/>
      <family val="2"/>
      <charset val="238"/>
    </font>
    <font>
      <i/>
      <sz val="8"/>
      <name val="Arial"/>
      <family val="2"/>
      <charset val="238"/>
    </font>
    <font>
      <b/>
      <i/>
      <sz val="9"/>
      <name val="Arial"/>
      <family val="2"/>
      <charset val="238"/>
    </font>
    <font>
      <b/>
      <i/>
      <sz val="8"/>
      <name val="Arial"/>
      <family val="2"/>
      <charset val="238"/>
    </font>
    <font>
      <b/>
      <u/>
      <sz val="10"/>
      <name val="Arial"/>
      <family val="2"/>
      <charset val="238"/>
    </font>
    <font>
      <sz val="8"/>
      <name val="Arial"/>
      <family val="2"/>
      <charset val="238"/>
    </font>
    <font>
      <b/>
      <sz val="9"/>
      <name val="Arial"/>
      <family val="2"/>
      <charset val="238"/>
    </font>
    <font>
      <b/>
      <sz val="9"/>
      <color rgb="FF000000"/>
      <name val="Arial"/>
      <family val="2"/>
      <charset val="238"/>
    </font>
    <font>
      <b/>
      <sz val="8"/>
      <name val="Arial"/>
      <family val="2"/>
      <charset val="238"/>
    </font>
    <font>
      <b/>
      <sz val="14"/>
      <name val="Arial"/>
      <family val="2"/>
      <charset val="238"/>
    </font>
    <font>
      <u/>
      <sz val="10"/>
      <name val="Arial"/>
      <family val="2"/>
      <charset val="238"/>
    </font>
  </fonts>
  <fills count="4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FFFF"/>
        <bgColor indexed="64"/>
      </patternFill>
    </fill>
    <fill>
      <patternFill patternType="solid">
        <fgColor rgb="FFFFFF99"/>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CC3300"/>
        <bgColor indexed="64"/>
      </patternFill>
    </fill>
    <fill>
      <patternFill patternType="solid">
        <fgColor rgb="FF538ED5"/>
        <bgColor indexed="64"/>
      </patternFill>
    </fill>
    <fill>
      <patternFill patternType="solid">
        <fgColor rgb="FFFFCC66"/>
        <bgColor indexed="64"/>
      </patternFill>
    </fill>
    <fill>
      <patternFill patternType="solid">
        <fgColor rgb="FF7030A0"/>
        <bgColor indexed="64"/>
      </patternFill>
    </fill>
    <fill>
      <patternFill patternType="solid">
        <fgColor rgb="FF9C5BCD"/>
        <bgColor indexed="64"/>
      </patternFill>
    </fill>
    <fill>
      <patternFill patternType="solid">
        <fgColor theme="0" tint="-0.34998626667073579"/>
        <bgColor indexed="64"/>
      </patternFill>
    </fill>
    <fill>
      <patternFill patternType="solid">
        <fgColor rgb="FFC1151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s>
  <borders count="4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auto="1"/>
      </right>
      <top style="medium">
        <color indexed="64"/>
      </top>
      <bottom/>
      <diagonal/>
    </border>
    <border>
      <left/>
      <right style="medium">
        <color auto="1"/>
      </right>
      <top/>
      <bottom/>
      <diagonal/>
    </border>
    <border>
      <left/>
      <right style="medium">
        <color auto="1"/>
      </right>
      <top/>
      <bottom style="medium">
        <color indexed="64"/>
      </bottom>
      <diagonal/>
    </border>
    <border>
      <left style="thin">
        <color indexed="64"/>
      </left>
      <right style="thin">
        <color auto="1"/>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auto="1"/>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17">
    <xf numFmtId="0" fontId="0" fillId="0" borderId="0"/>
    <xf numFmtId="0" fontId="34" fillId="0" borderId="0" applyNumberFormat="0" applyFont="0" applyFill="0" applyBorder="0" applyProtection="0">
      <alignment horizontal="left" vertical="center" indent="2"/>
    </xf>
    <xf numFmtId="0" fontId="34" fillId="0" borderId="0" applyNumberFormat="0" applyFont="0" applyFill="0" applyBorder="0" applyProtection="0">
      <alignment horizontal="left" vertical="center" indent="5"/>
    </xf>
    <xf numFmtId="0" fontId="60" fillId="2" borderId="0" applyBorder="0">
      <alignment horizontal="right" vertical="center"/>
    </xf>
    <xf numFmtId="0" fontId="55" fillId="0" borderId="0" applyNumberFormat="0" applyFill="0" applyBorder="0" applyAlignment="0" applyProtection="0">
      <alignment vertical="top"/>
      <protection locked="0"/>
    </xf>
    <xf numFmtId="0" fontId="54" fillId="0" borderId="0"/>
    <xf numFmtId="4" fontId="34" fillId="0" borderId="0"/>
    <xf numFmtId="0" fontId="34" fillId="0" borderId="0"/>
    <xf numFmtId="0" fontId="59" fillId="0" borderId="0" applyNumberFormat="0" applyFill="0" applyBorder="0" applyProtection="0">
      <alignment horizontal="left" vertical="center"/>
    </xf>
    <xf numFmtId="0" fontId="34" fillId="0" borderId="0"/>
    <xf numFmtId="0" fontId="60" fillId="0" borderId="0"/>
    <xf numFmtId="0" fontId="61" fillId="0" borderId="0"/>
    <xf numFmtId="171" fontId="54" fillId="0" borderId="0" applyFont="0" applyFill="0" applyBorder="0" applyAlignment="0" applyProtection="0"/>
    <xf numFmtId="166" fontId="34" fillId="0" borderId="0" applyFont="0" applyFill="0" applyBorder="0" applyAlignment="0" applyProtection="0"/>
    <xf numFmtId="0" fontId="66" fillId="0" borderId="0" applyNumberFormat="0" applyFill="0" applyBorder="0" applyAlignment="0" applyProtection="0">
      <alignment vertical="top"/>
      <protection locked="0"/>
    </xf>
    <xf numFmtId="0" fontId="34" fillId="0" borderId="0"/>
    <xf numFmtId="0" fontId="54" fillId="0" borderId="0"/>
    <xf numFmtId="39" fontId="67" fillId="0" borderId="0"/>
    <xf numFmtId="0" fontId="34" fillId="0" borderId="0"/>
    <xf numFmtId="0" fontId="34" fillId="0" borderId="0"/>
    <xf numFmtId="0" fontId="34" fillId="0" borderId="0"/>
    <xf numFmtId="0" fontId="34" fillId="0" borderId="0"/>
    <xf numFmtId="9" fontId="54" fillId="0" borderId="0" applyFont="0" applyFill="0" applyBorder="0" applyAlignment="0" applyProtection="0"/>
    <xf numFmtId="0" fontId="34" fillId="0" borderId="0"/>
    <xf numFmtId="0" fontId="68" fillId="0" borderId="0" applyNumberFormat="0" applyFill="0" applyBorder="0" applyAlignment="0" applyProtection="0">
      <alignment vertical="top"/>
      <protection locked="0"/>
    </xf>
    <xf numFmtId="0" fontId="12" fillId="0" borderId="0"/>
    <xf numFmtId="0" fontId="11"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4" fontId="13" fillId="0" borderId="0" applyFont="0" applyFill="0" applyBorder="0" applyAlignment="0" applyProtection="0"/>
    <xf numFmtId="0" fontId="1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83" fillId="0" borderId="0"/>
    <xf numFmtId="0" fontId="84" fillId="0" borderId="0"/>
    <xf numFmtId="0" fontId="13" fillId="0" borderId="0"/>
    <xf numFmtId="0" fontId="13" fillId="0" borderId="0"/>
    <xf numFmtId="0" fontId="13" fillId="0" borderId="0"/>
    <xf numFmtId="0" fontId="11" fillId="0" borderId="0"/>
    <xf numFmtId="9" fontId="11" fillId="0" borderId="0" applyFont="0" applyFill="0" applyBorder="0" applyAlignment="0" applyProtection="0"/>
    <xf numFmtId="0" fontId="13" fillId="0" borderId="0" applyNumberFormat="0" applyFont="0" applyFill="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2" borderId="0" applyNumberFormat="0" applyBorder="0" applyAlignment="0" applyProtection="0"/>
    <xf numFmtId="0" fontId="82" fillId="25" borderId="0" applyNumberFormat="0" applyBorder="0" applyAlignment="0" applyProtection="0"/>
    <xf numFmtId="0" fontId="82" fillId="28" borderId="0" applyNumberFormat="0" applyBorder="0" applyAlignment="0" applyProtection="0"/>
    <xf numFmtId="0" fontId="85" fillId="29"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6" borderId="0" applyNumberFormat="0" applyBorder="0" applyAlignment="0" applyProtection="0"/>
    <xf numFmtId="0" fontId="86" fillId="20" borderId="0" applyNumberFormat="0" applyBorder="0" applyAlignment="0" applyProtection="0"/>
    <xf numFmtId="0" fontId="87" fillId="37" borderId="35" applyNumberFormat="0" applyAlignment="0" applyProtection="0"/>
    <xf numFmtId="0" fontId="88" fillId="38" borderId="36" applyNumberFormat="0" applyAlignment="0" applyProtection="0"/>
    <xf numFmtId="0" fontId="89" fillId="0" borderId="0" applyNumberFormat="0" applyFill="0" applyBorder="0" applyAlignment="0" applyProtection="0"/>
    <xf numFmtId="0" fontId="90" fillId="21" borderId="0" applyNumberFormat="0" applyBorder="0" applyAlignment="0" applyProtection="0"/>
    <xf numFmtId="0" fontId="91" fillId="0" borderId="38" applyNumberFormat="0" applyFill="0" applyAlignment="0" applyProtection="0"/>
    <xf numFmtId="0" fontId="92" fillId="0" borderId="39" applyNumberFormat="0" applyFill="0" applyAlignment="0" applyProtection="0"/>
    <xf numFmtId="0" fontId="93" fillId="0" borderId="40" applyNumberFormat="0" applyFill="0" applyAlignment="0" applyProtection="0"/>
    <xf numFmtId="0" fontId="93" fillId="0" borderId="0" applyNumberFormat="0" applyFill="0" applyBorder="0" applyAlignment="0" applyProtection="0"/>
    <xf numFmtId="0" fontId="100" fillId="0" borderId="0" applyNumberFormat="0" applyFill="0" applyBorder="0" applyAlignment="0" applyProtection="0"/>
    <xf numFmtId="0" fontId="94" fillId="24" borderId="35" applyNumberFormat="0" applyAlignment="0" applyProtection="0"/>
    <xf numFmtId="0" fontId="95" fillId="0" borderId="41" applyNumberFormat="0" applyFill="0" applyAlignment="0" applyProtection="0"/>
    <xf numFmtId="0" fontId="11" fillId="0" borderId="0"/>
    <xf numFmtId="0" fontId="13" fillId="39" borderId="42" applyNumberFormat="0" applyFont="0" applyAlignment="0" applyProtection="0"/>
    <xf numFmtId="0" fontId="96" fillId="37" borderId="34" applyNumberFormat="0" applyAlignment="0" applyProtection="0"/>
    <xf numFmtId="0" fontId="13" fillId="0" borderId="0" applyNumberFormat="0" applyFont="0" applyFill="0" applyBorder="0" applyAlignment="0" applyProtection="0"/>
    <xf numFmtId="0" fontId="11" fillId="0" borderId="0"/>
    <xf numFmtId="0" fontId="97" fillId="0" borderId="0" applyNumberFormat="0" applyFill="0" applyBorder="0" applyAlignment="0" applyProtection="0"/>
    <xf numFmtId="0" fontId="98" fillId="0" borderId="37" applyNumberFormat="0" applyFill="0" applyAlignment="0" applyProtection="0"/>
    <xf numFmtId="0" fontId="99" fillId="0" borderId="0" applyNumberFormat="0" applyFill="0" applyBorder="0" applyAlignment="0" applyProtection="0"/>
    <xf numFmtId="165" fontId="11" fillId="0" borderId="0" applyFont="0" applyFill="0" applyBorder="0" applyAlignment="0" applyProtection="0"/>
    <xf numFmtId="0" fontId="13" fillId="0" borderId="0"/>
    <xf numFmtId="0" fontId="13" fillId="0" borderId="0"/>
    <xf numFmtId="0" fontId="13" fillId="0" borderId="0"/>
    <xf numFmtId="0" fontId="13" fillId="0" borderId="0" applyNumberFormat="0" applyFont="0" applyFill="0" applyBorder="0" applyProtection="0">
      <alignment horizontal="left" vertical="center" indent="2"/>
    </xf>
    <xf numFmtId="0" fontId="13" fillId="0" borderId="0" applyNumberFormat="0" applyFont="0" applyFill="0" applyBorder="0" applyProtection="0">
      <alignment horizontal="left" vertical="center" indent="5"/>
    </xf>
    <xf numFmtId="165" fontId="10" fillId="0" borderId="0" applyFont="0" applyFill="0" applyBorder="0" applyAlignment="0" applyProtection="0"/>
    <xf numFmtId="0" fontId="10" fillId="0" borderId="0"/>
    <xf numFmtId="4" fontId="13"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164" fontId="1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5">
    <xf numFmtId="0" fontId="0" fillId="0" borderId="0" xfId="0"/>
    <xf numFmtId="0" fontId="21" fillId="0" borderId="3" xfId="0" applyFont="1" applyFill="1" applyBorder="1" applyAlignment="1" applyProtection="1">
      <alignment horizontal="center" vertical="center"/>
    </xf>
    <xf numFmtId="167" fontId="38" fillId="2" borderId="0" xfId="0" applyNumberFormat="1" applyFont="1" applyFill="1" applyBorder="1" applyAlignment="1" applyProtection="1">
      <alignment horizontal="left" vertical="top"/>
    </xf>
    <xf numFmtId="167" fontId="38" fillId="2" borderId="1" xfId="0" applyNumberFormat="1" applyFont="1" applyFill="1" applyBorder="1" applyAlignment="1" applyProtection="1">
      <alignment horizontal="left" vertical="top"/>
    </xf>
    <xf numFmtId="167" fontId="47" fillId="2" borderId="4" xfId="0" applyNumberFormat="1" applyFont="1" applyFill="1" applyBorder="1" applyAlignment="1" applyProtection="1">
      <alignment horizontal="left" vertical="top"/>
    </xf>
    <xf numFmtId="167" fontId="47" fillId="2" borderId="5" xfId="0" applyNumberFormat="1" applyFont="1" applyFill="1" applyBorder="1" applyAlignment="1" applyProtection="1">
      <alignment horizontal="left" vertical="top"/>
    </xf>
    <xf numFmtId="0" fontId="16" fillId="2" borderId="4" xfId="0" applyFont="1" applyFill="1" applyBorder="1" applyAlignment="1" applyProtection="1">
      <alignment horizontal="right" vertical="center"/>
    </xf>
    <xf numFmtId="0" fontId="16" fillId="2" borderId="0" xfId="0" applyFont="1" applyFill="1" applyBorder="1" applyAlignment="1" applyProtection="1">
      <alignment horizontal="right" vertical="center"/>
    </xf>
    <xf numFmtId="0" fontId="37" fillId="2" borderId="4"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167" fontId="43" fillId="2" borderId="4" xfId="0" applyNumberFormat="1" applyFont="1" applyFill="1" applyBorder="1" applyAlignment="1" applyProtection="1">
      <alignment horizontal="left" vertical="center"/>
    </xf>
    <xf numFmtId="167" fontId="23" fillId="2" borderId="0" xfId="0" applyNumberFormat="1" applyFont="1" applyFill="1" applyBorder="1" applyAlignment="1" applyProtection="1">
      <alignment horizontal="left" vertical="center"/>
    </xf>
    <xf numFmtId="49" fontId="16" fillId="2" borderId="6" xfId="0" applyNumberFormat="1" applyFont="1" applyFill="1" applyBorder="1" applyAlignment="1" applyProtection="1">
      <alignment horizontal="left" vertical="center" wrapText="1" indent="1"/>
    </xf>
    <xf numFmtId="0" fontId="0" fillId="0" borderId="0" xfId="0" applyProtection="1"/>
    <xf numFmtId="0" fontId="16" fillId="2" borderId="1" xfId="0" applyFont="1" applyFill="1" applyBorder="1" applyAlignment="1" applyProtection="1">
      <alignment horizontal="center" vertical="center"/>
    </xf>
    <xf numFmtId="168" fontId="22" fillId="2" borderId="0" xfId="0" applyNumberFormat="1" applyFont="1" applyFill="1" applyBorder="1" applyAlignment="1" applyProtection="1">
      <alignment horizontal="left" vertical="top"/>
    </xf>
    <xf numFmtId="168" fontId="51" fillId="2" borderId="0" xfId="0" applyNumberFormat="1" applyFont="1" applyFill="1" applyBorder="1" applyAlignment="1" applyProtection="1">
      <alignment horizontal="left" vertical="top"/>
    </xf>
    <xf numFmtId="0" fontId="0" fillId="0" borderId="0" xfId="0" applyAlignment="1" applyProtection="1">
      <alignment vertical="center"/>
    </xf>
    <xf numFmtId="0" fontId="15" fillId="0" borderId="0" xfId="0" applyFont="1" applyAlignment="1" applyProtection="1">
      <alignment vertical="top"/>
    </xf>
    <xf numFmtId="0" fontId="0" fillId="0" borderId="0" xfId="0" applyAlignment="1" applyProtection="1">
      <alignment vertical="top"/>
    </xf>
    <xf numFmtId="0" fontId="46" fillId="0" borderId="0" xfId="0" applyFont="1" applyAlignment="1" applyProtection="1">
      <alignment vertical="top"/>
    </xf>
    <xf numFmtId="168" fontId="45" fillId="2" borderId="0" xfId="0" applyNumberFormat="1" applyFont="1" applyFill="1" applyBorder="1" applyAlignment="1" applyProtection="1">
      <alignment horizontal="left" vertical="top"/>
    </xf>
    <xf numFmtId="0" fontId="34" fillId="2" borderId="0" xfId="0" applyFont="1" applyFill="1" applyBorder="1" applyAlignment="1" applyProtection="1">
      <alignment horizontal="left" vertical="center"/>
    </xf>
    <xf numFmtId="168" fontId="15" fillId="2" borderId="0" xfId="0" applyNumberFormat="1" applyFont="1" applyFill="1" applyBorder="1" applyAlignment="1" applyProtection="1">
      <alignment horizontal="left" vertical="top"/>
    </xf>
    <xf numFmtId="168" fontId="53" fillId="2" borderId="0" xfId="0" applyNumberFormat="1" applyFont="1" applyFill="1" applyBorder="1" applyAlignment="1" applyProtection="1">
      <alignment horizontal="left" vertical="top"/>
    </xf>
    <xf numFmtId="0" fontId="21" fillId="4" borderId="3" xfId="0" applyFont="1" applyFill="1" applyBorder="1" applyAlignment="1" applyProtection="1">
      <alignment horizontal="center" vertical="center"/>
    </xf>
    <xf numFmtId="0" fontId="0" fillId="0" borderId="0" xfId="0" applyBorder="1" applyProtection="1"/>
    <xf numFmtId="0" fontId="0" fillId="0" borderId="0" xfId="0" applyAlignment="1" applyProtection="1"/>
    <xf numFmtId="167" fontId="15" fillId="2" borderId="16" xfId="0" applyNumberFormat="1" applyFont="1" applyFill="1" applyBorder="1" applyAlignment="1" applyProtection="1">
      <alignment horizontal="left" vertical="center"/>
    </xf>
    <xf numFmtId="168" fontId="22" fillId="2" borderId="16" xfId="0" applyNumberFormat="1" applyFont="1" applyFill="1" applyBorder="1" applyAlignment="1" applyProtection="1">
      <alignment horizontal="left" vertical="top"/>
    </xf>
    <xf numFmtId="168" fontId="15" fillId="2" borderId="16" xfId="0" applyNumberFormat="1" applyFont="1" applyFill="1" applyBorder="1" applyAlignment="1" applyProtection="1">
      <alignment horizontal="left" vertical="top"/>
    </xf>
    <xf numFmtId="168" fontId="53" fillId="2" borderId="16" xfId="0" applyNumberFormat="1" applyFont="1" applyFill="1" applyBorder="1" applyAlignment="1" applyProtection="1">
      <alignment horizontal="left" vertical="top"/>
    </xf>
    <xf numFmtId="168" fontId="15" fillId="2" borderId="17" xfId="0" applyNumberFormat="1" applyFont="1" applyFill="1" applyBorder="1" applyAlignment="1" applyProtection="1">
      <alignment horizontal="left" vertical="top"/>
    </xf>
    <xf numFmtId="168" fontId="15" fillId="2" borderId="1" xfId="0" applyNumberFormat="1" applyFont="1" applyFill="1" applyBorder="1" applyAlignment="1" applyProtection="1">
      <alignment horizontal="left" vertical="top"/>
    </xf>
    <xf numFmtId="0" fontId="58" fillId="6" borderId="18" xfId="0" applyFont="1" applyFill="1" applyBorder="1" applyAlignment="1" applyProtection="1">
      <alignment horizontal="center" vertical="center"/>
    </xf>
    <xf numFmtId="0" fontId="32" fillId="6" borderId="19" xfId="0" applyFont="1" applyFill="1" applyBorder="1" applyAlignment="1" applyProtection="1">
      <alignment horizontal="right"/>
    </xf>
    <xf numFmtId="0" fontId="32" fillId="6" borderId="0" xfId="0" applyFont="1" applyFill="1" applyBorder="1" applyAlignment="1" applyProtection="1">
      <alignment horizontal="right"/>
    </xf>
    <xf numFmtId="0" fontId="58" fillId="6" borderId="9" xfId="0" applyFont="1" applyFill="1" applyBorder="1" applyAlignment="1" applyProtection="1">
      <alignment horizontal="center" vertical="center"/>
    </xf>
    <xf numFmtId="0" fontId="26" fillId="0" borderId="0" xfId="0" applyFont="1" applyBorder="1" applyAlignment="1" applyProtection="1">
      <alignment horizontal="left" indent="6"/>
    </xf>
    <xf numFmtId="0" fontId="27" fillId="0" borderId="4" xfId="0" applyFont="1" applyBorder="1" applyAlignment="1" applyProtection="1">
      <alignment horizontal="left" indent="3"/>
    </xf>
    <xf numFmtId="0" fontId="16" fillId="9" borderId="8" xfId="0" applyFont="1" applyFill="1" applyBorder="1" applyAlignment="1" applyProtection="1">
      <alignment horizontal="left" vertical="center" indent="1"/>
    </xf>
    <xf numFmtId="0" fontId="12" fillId="10" borderId="0" xfId="25" applyFont="1" applyFill="1"/>
    <xf numFmtId="0" fontId="64" fillId="10" borderId="0" xfId="25" applyFont="1" applyFill="1"/>
    <xf numFmtId="0" fontId="64" fillId="11" borderId="14" xfId="25" applyFont="1" applyFill="1" applyBorder="1" applyAlignment="1">
      <alignment vertical="center" wrapText="1"/>
    </xf>
    <xf numFmtId="0" fontId="64" fillId="11" borderId="7" xfId="25" applyFont="1" applyFill="1" applyBorder="1" applyAlignment="1">
      <alignment horizontal="left" vertical="center" wrapText="1"/>
    </xf>
    <xf numFmtId="0" fontId="64" fillId="10" borderId="0" xfId="5" applyFont="1" applyFill="1"/>
    <xf numFmtId="0" fontId="64" fillId="11" borderId="2" xfId="25" applyFont="1" applyFill="1" applyBorder="1" applyAlignment="1">
      <alignment horizontal="left" vertical="center" wrapText="1"/>
    </xf>
    <xf numFmtId="170" fontId="72" fillId="7" borderId="16" xfId="0" applyNumberFormat="1" applyFont="1" applyFill="1" applyBorder="1" applyAlignment="1" applyProtection="1">
      <alignment horizontal="right" vertical="center"/>
      <protection locked="0"/>
    </xf>
    <xf numFmtId="4" fontId="69" fillId="7" borderId="0" xfId="0" applyNumberFormat="1" applyFont="1" applyFill="1" applyBorder="1" applyAlignment="1" applyProtection="1">
      <alignment horizontal="right" vertical="center"/>
      <protection locked="0"/>
    </xf>
    <xf numFmtId="4" fontId="62" fillId="7" borderId="0" xfId="0" applyNumberFormat="1" applyFont="1" applyFill="1" applyBorder="1" applyAlignment="1" applyProtection="1">
      <alignment horizontal="right" vertical="center"/>
      <protection locked="0"/>
    </xf>
    <xf numFmtId="4" fontId="70" fillId="7" borderId="0" xfId="0" applyNumberFormat="1" applyFont="1" applyFill="1" applyBorder="1" applyAlignment="1" applyProtection="1">
      <alignment horizontal="right" vertical="center"/>
      <protection locked="0"/>
    </xf>
    <xf numFmtId="4" fontId="62" fillId="7" borderId="16" xfId="0" applyNumberFormat="1" applyFont="1" applyFill="1" applyBorder="1" applyAlignment="1" applyProtection="1">
      <alignment horizontal="right" vertical="center"/>
      <protection locked="0"/>
    </xf>
    <xf numFmtId="0" fontId="0" fillId="0" borderId="0" xfId="0" applyNumberFormat="1" applyBorder="1" applyAlignment="1" applyProtection="1"/>
    <xf numFmtId="0" fontId="50" fillId="0" borderId="0" xfId="0" applyNumberFormat="1" applyFont="1" applyBorder="1" applyAlignment="1" applyProtection="1">
      <alignment horizontal="center" vertical="center"/>
    </xf>
    <xf numFmtId="0" fontId="15" fillId="3" borderId="0" xfId="0" applyNumberFormat="1" applyFont="1" applyFill="1" applyBorder="1" applyAlignment="1" applyProtection="1">
      <alignment horizontal="center" vertical="center" wrapText="1"/>
    </xf>
    <xf numFmtId="0" fontId="24" fillId="3" borderId="0" xfId="0" applyNumberFormat="1" applyFont="1" applyFill="1" applyBorder="1" applyAlignment="1" applyProtection="1">
      <alignment horizontal="right" vertical="center"/>
    </xf>
    <xf numFmtId="0" fontId="15" fillId="3" borderId="0" xfId="0" applyNumberFormat="1" applyFont="1" applyFill="1" applyBorder="1" applyAlignment="1" applyProtection="1">
      <alignment horizontal="right" vertical="center"/>
    </xf>
    <xf numFmtId="0" fontId="22" fillId="3" borderId="0" xfId="0" applyNumberFormat="1" applyFont="1" applyFill="1" applyBorder="1" applyAlignment="1" applyProtection="1">
      <alignment horizontal="right" vertical="top"/>
    </xf>
    <xf numFmtId="0" fontId="22" fillId="5" borderId="0" xfId="0" applyNumberFormat="1" applyFont="1" applyFill="1" applyBorder="1" applyAlignment="1" applyProtection="1">
      <alignment horizontal="right" vertical="top"/>
    </xf>
    <xf numFmtId="0" fontId="15" fillId="5" borderId="0" xfId="0" applyNumberFormat="1" applyFont="1" applyFill="1" applyBorder="1" applyAlignment="1" applyProtection="1">
      <alignment horizontal="right" vertical="top"/>
    </xf>
    <xf numFmtId="0" fontId="53" fillId="5" borderId="0" xfId="0" applyNumberFormat="1" applyFont="1" applyFill="1" applyBorder="1" applyAlignment="1" applyProtection="1">
      <alignment horizontal="right" vertical="top"/>
    </xf>
    <xf numFmtId="0" fontId="15" fillId="3" borderId="0" xfId="0" applyNumberFormat="1" applyFont="1" applyFill="1" applyBorder="1" applyAlignment="1" applyProtection="1">
      <alignment horizontal="right" vertical="top"/>
    </xf>
    <xf numFmtId="0" fontId="22" fillId="3" borderId="0" xfId="0" applyNumberFormat="1" applyFont="1" applyFill="1" applyBorder="1" applyAlignment="1" applyProtection="1">
      <alignment horizontal="right"/>
    </xf>
    <xf numFmtId="0" fontId="22" fillId="3" borderId="0" xfId="0" applyNumberFormat="1" applyFont="1" applyFill="1" applyBorder="1" applyAlignment="1" applyProtection="1">
      <alignment horizontal="right" vertical="center"/>
    </xf>
    <xf numFmtId="0" fontId="30" fillId="0" borderId="0" xfId="0" applyFont="1" applyBorder="1" applyAlignment="1" applyProtection="1">
      <alignment horizontal="left" indent="1"/>
    </xf>
    <xf numFmtId="0" fontId="30" fillId="0" borderId="4" xfId="0" applyFont="1" applyBorder="1" applyAlignment="1" applyProtection="1">
      <alignment horizontal="left" indent="1"/>
    </xf>
    <xf numFmtId="4" fontId="71" fillId="7" borderId="0" xfId="0" applyNumberFormat="1" applyFont="1" applyFill="1" applyBorder="1" applyAlignment="1" applyProtection="1">
      <alignment horizontal="right" vertical="center"/>
      <protection locked="0"/>
    </xf>
    <xf numFmtId="0" fontId="16" fillId="0" borderId="15" xfId="0" applyFont="1" applyFill="1" applyBorder="1" applyAlignment="1" applyProtection="1">
      <alignment horizontal="center" vertical="center"/>
    </xf>
    <xf numFmtId="0" fontId="52" fillId="3" borderId="0" xfId="0" applyNumberFormat="1" applyFont="1" applyFill="1" applyAlignment="1" applyProtection="1">
      <alignment horizontal="right" vertical="center"/>
    </xf>
    <xf numFmtId="0" fontId="0" fillId="0" borderId="0" xfId="0" applyFill="1" applyProtection="1"/>
    <xf numFmtId="0" fontId="23" fillId="0" borderId="4" xfId="0" applyFont="1" applyBorder="1" applyAlignment="1" applyProtection="1">
      <alignment horizontal="left" indent="6"/>
    </xf>
    <xf numFmtId="0" fontId="26" fillId="0" borderId="0" xfId="0" applyFont="1" applyBorder="1" applyAlignment="1" applyProtection="1">
      <alignment horizontal="left" indent="3"/>
    </xf>
    <xf numFmtId="4" fontId="71" fillId="7" borderId="16" xfId="0" applyNumberFormat="1" applyFont="1" applyFill="1" applyBorder="1" applyAlignment="1" applyProtection="1">
      <alignment horizontal="right" vertical="center"/>
      <protection locked="0"/>
    </xf>
    <xf numFmtId="4" fontId="69" fillId="7" borderId="16" xfId="0" applyNumberFormat="1" applyFont="1" applyFill="1" applyBorder="1" applyAlignment="1" applyProtection="1">
      <alignment horizontal="right" vertical="center"/>
      <protection locked="0"/>
    </xf>
    <xf numFmtId="4" fontId="72" fillId="7" borderId="20" xfId="0" applyNumberFormat="1" applyFont="1" applyFill="1" applyBorder="1" applyAlignment="1" applyProtection="1">
      <alignment horizontal="right" vertical="center"/>
      <protection locked="0"/>
    </xf>
    <xf numFmtId="4" fontId="72" fillId="7" borderId="16" xfId="0" applyNumberFormat="1" applyFont="1" applyFill="1" applyBorder="1" applyAlignment="1" applyProtection="1">
      <alignment horizontal="right" vertical="center"/>
      <protection locked="0"/>
    </xf>
    <xf numFmtId="4" fontId="72" fillId="7" borderId="17" xfId="0" applyNumberFormat="1" applyFont="1" applyFill="1" applyBorder="1" applyAlignment="1" applyProtection="1">
      <alignment horizontal="right" vertical="center"/>
      <protection locked="0"/>
    </xf>
    <xf numFmtId="4" fontId="72" fillId="7" borderId="19" xfId="0" applyNumberFormat="1" applyFont="1" applyFill="1" applyBorder="1" applyAlignment="1" applyProtection="1">
      <alignment horizontal="right" vertical="center"/>
      <protection locked="0"/>
    </xf>
    <xf numFmtId="4" fontId="72" fillId="7" borderId="0" xfId="0" applyNumberFormat="1" applyFont="1" applyFill="1" applyBorder="1" applyAlignment="1" applyProtection="1">
      <alignment horizontal="right" vertical="center"/>
      <protection locked="0"/>
    </xf>
    <xf numFmtId="4" fontId="72" fillId="7" borderId="1" xfId="0" applyNumberFormat="1" applyFont="1" applyFill="1" applyBorder="1" applyAlignment="1" applyProtection="1">
      <alignment horizontal="right" vertical="center"/>
      <protection locked="0"/>
    </xf>
    <xf numFmtId="169" fontId="63" fillId="8" borderId="22" xfId="0" applyNumberFormat="1" applyFont="1" applyFill="1" applyBorder="1" applyAlignment="1" applyProtection="1">
      <alignment horizontal="right" vertical="center"/>
      <protection locked="0"/>
    </xf>
    <xf numFmtId="0" fontId="63" fillId="8" borderId="22" xfId="0" applyFont="1" applyFill="1" applyBorder="1" applyAlignment="1" applyProtection="1">
      <alignment horizontal="right" vertical="center"/>
      <protection locked="0"/>
    </xf>
    <xf numFmtId="0" fontId="63" fillId="8" borderId="28" xfId="0" applyFont="1" applyFill="1" applyBorder="1" applyAlignment="1" applyProtection="1">
      <alignment horizontal="right" vertical="center"/>
      <protection locked="0"/>
    </xf>
    <xf numFmtId="0" fontId="63" fillId="8" borderId="21" xfId="0" applyFont="1" applyFill="1" applyBorder="1" applyAlignment="1" applyProtection="1">
      <alignment horizontal="right" vertical="center"/>
      <protection locked="0"/>
    </xf>
    <xf numFmtId="0" fontId="63" fillId="8" borderId="29" xfId="0" applyFont="1" applyFill="1" applyBorder="1" applyAlignment="1" applyProtection="1">
      <alignment horizontal="right" vertical="center"/>
      <protection locked="0"/>
    </xf>
    <xf numFmtId="169" fontId="63" fillId="8" borderId="21" xfId="0" applyNumberFormat="1" applyFont="1" applyFill="1" applyBorder="1" applyAlignment="1" applyProtection="1">
      <alignment horizontal="right" vertical="center"/>
      <protection locked="0"/>
    </xf>
    <xf numFmtId="169" fontId="63" fillId="8" borderId="29" xfId="0" applyNumberFormat="1" applyFont="1" applyFill="1" applyBorder="1" applyAlignment="1" applyProtection="1">
      <alignment horizontal="right" vertical="center"/>
      <protection locked="0"/>
    </xf>
    <xf numFmtId="169" fontId="63" fillId="8" borderId="28" xfId="0" applyNumberFormat="1" applyFont="1" applyFill="1" applyBorder="1" applyAlignment="1" applyProtection="1">
      <alignment horizontal="right" vertical="center"/>
      <protection locked="0"/>
    </xf>
    <xf numFmtId="169" fontId="63" fillId="8" borderId="23" xfId="0" applyNumberFormat="1" applyFont="1" applyFill="1" applyBorder="1" applyAlignment="1" applyProtection="1">
      <alignment horizontal="right" vertical="center"/>
      <protection locked="0"/>
    </xf>
    <xf numFmtId="169" fontId="63" fillId="8" borderId="30" xfId="0" applyNumberFormat="1" applyFont="1" applyFill="1" applyBorder="1" applyAlignment="1" applyProtection="1">
      <alignment horizontal="right" vertical="center"/>
      <protection locked="0"/>
    </xf>
    <xf numFmtId="0" fontId="64" fillId="11" borderId="31" xfId="5" applyFont="1" applyFill="1" applyBorder="1"/>
    <xf numFmtId="0" fontId="64" fillId="11" borderId="31" xfId="5" applyFont="1" applyFill="1" applyBorder="1" applyAlignment="1">
      <alignment wrapText="1"/>
    </xf>
    <xf numFmtId="0" fontId="64" fillId="11" borderId="31" xfId="5" applyFont="1" applyFill="1" applyBorder="1" applyAlignment="1"/>
    <xf numFmtId="0" fontId="11" fillId="10" borderId="0" xfId="25" applyFont="1" applyFill="1"/>
    <xf numFmtId="0" fontId="11" fillId="11" borderId="31" xfId="25" quotePrefix="1" applyFont="1" applyFill="1" applyBorder="1"/>
    <xf numFmtId="0" fontId="11" fillId="11" borderId="31" xfId="25" applyFont="1" applyFill="1" applyBorder="1"/>
    <xf numFmtId="0" fontId="11" fillId="11" borderId="31" xfId="25" applyFont="1" applyFill="1" applyBorder="1" applyAlignment="1">
      <alignment horizontal="center"/>
    </xf>
    <xf numFmtId="0" fontId="64" fillId="11" borderId="31" xfId="25" applyFont="1" applyFill="1" applyBorder="1" applyAlignment="1">
      <alignment horizontal="center" vertical="center" wrapText="1"/>
    </xf>
    <xf numFmtId="0" fontId="11" fillId="11" borderId="31" xfId="25" applyFont="1" applyFill="1" applyBorder="1" applyAlignment="1">
      <alignment horizontal="left"/>
    </xf>
    <xf numFmtId="0" fontId="64" fillId="11" borderId="31" xfId="5" applyFont="1" applyFill="1" applyBorder="1" applyAlignment="1">
      <alignment horizontal="left"/>
    </xf>
    <xf numFmtId="0" fontId="64" fillId="17" borderId="33" xfId="5" applyFont="1" applyFill="1" applyBorder="1" applyAlignment="1">
      <alignment horizontal="center"/>
    </xf>
    <xf numFmtId="4" fontId="79" fillId="12" borderId="31" xfId="0" applyNumberFormat="1" applyFont="1" applyFill="1" applyBorder="1" applyAlignment="1" applyProtection="1">
      <alignment horizontal="left" vertical="center"/>
      <protection locked="0"/>
    </xf>
    <xf numFmtId="4" fontId="72" fillId="13" borderId="31" xfId="0" applyNumberFormat="1" applyFont="1" applyFill="1" applyBorder="1" applyAlignment="1" applyProtection="1">
      <alignment horizontal="left" vertical="center"/>
      <protection locked="0"/>
    </xf>
    <xf numFmtId="4" fontId="72" fillId="14" borderId="31" xfId="0" applyNumberFormat="1" applyFont="1" applyFill="1" applyBorder="1" applyAlignment="1" applyProtection="1">
      <alignment horizontal="left" vertical="center"/>
      <protection locked="0"/>
    </xf>
    <xf numFmtId="4" fontId="80" fillId="14" borderId="31" xfId="0" applyNumberFormat="1" applyFont="1" applyFill="1" applyBorder="1" applyAlignment="1" applyProtection="1">
      <alignment horizontal="left" vertical="center"/>
      <protection locked="0"/>
    </xf>
    <xf numFmtId="169" fontId="81" fillId="8" borderId="31" xfId="0" applyNumberFormat="1" applyFont="1" applyFill="1" applyBorder="1" applyAlignment="1" applyProtection="1">
      <alignment horizontal="left" vertical="top"/>
      <protection locked="0"/>
    </xf>
    <xf numFmtId="4" fontId="79" fillId="18" borderId="31" xfId="0" applyNumberFormat="1" applyFont="1" applyFill="1" applyBorder="1" applyAlignment="1" applyProtection="1">
      <alignment horizontal="left" vertical="center"/>
      <protection locked="0"/>
    </xf>
    <xf numFmtId="0" fontId="64" fillId="17" borderId="31" xfId="25" applyFont="1" applyFill="1" applyBorder="1" applyAlignment="1">
      <alignment horizontal="center" vertical="center" wrapText="1"/>
    </xf>
    <xf numFmtId="4" fontId="79" fillId="16" borderId="31" xfId="0" applyNumberFormat="1" applyFont="1" applyFill="1" applyBorder="1" applyAlignment="1" applyProtection="1">
      <alignment horizontal="left" vertical="center"/>
      <protection locked="0"/>
    </xf>
    <xf numFmtId="4" fontId="79" fillId="15" borderId="31" xfId="0" applyNumberFormat="1" applyFont="1" applyFill="1" applyBorder="1" applyAlignment="1" applyProtection="1">
      <alignment horizontal="left" vertical="center"/>
      <protection locked="0"/>
    </xf>
    <xf numFmtId="4" fontId="13" fillId="0" borderId="33" xfId="0" applyNumberFormat="1" applyFont="1" applyFill="1" applyBorder="1" applyAlignment="1" applyProtection="1">
      <alignment horizontal="left" vertical="center"/>
      <protection locked="0"/>
    </xf>
    <xf numFmtId="0" fontId="64" fillId="11" borderId="31" xfId="5" applyFont="1" applyFill="1" applyBorder="1"/>
    <xf numFmtId="0" fontId="64" fillId="11" borderId="31" xfId="5" applyFont="1" applyFill="1" applyBorder="1" applyAlignment="1">
      <alignment horizontal="center"/>
    </xf>
    <xf numFmtId="0" fontId="11" fillId="11" borderId="11" xfId="26" applyFill="1" applyBorder="1" applyAlignment="1">
      <alignment horizontal="left"/>
    </xf>
    <xf numFmtId="0" fontId="11" fillId="11" borderId="11" xfId="26" applyFill="1" applyBorder="1" applyAlignment="1"/>
    <xf numFmtId="0" fontId="64" fillId="11" borderId="31" xfId="5" applyFont="1" applyFill="1" applyBorder="1"/>
    <xf numFmtId="0" fontId="64" fillId="11" borderId="31" xfId="5" applyFont="1" applyFill="1" applyBorder="1"/>
    <xf numFmtId="0" fontId="64" fillId="17" borderId="31" xfId="100" applyFont="1" applyFill="1" applyBorder="1" applyAlignment="1">
      <alignment horizontal="center" vertical="center" wrapText="1"/>
    </xf>
    <xf numFmtId="4" fontId="101" fillId="40" borderId="31" xfId="28" applyNumberFormat="1" applyFont="1" applyFill="1" applyBorder="1" applyAlignment="1" applyProtection="1">
      <alignment horizontal="left" vertical="center"/>
      <protection locked="0"/>
    </xf>
    <xf numFmtId="4" fontId="81" fillId="0" borderId="33" xfId="0" applyNumberFormat="1" applyFont="1" applyFill="1" applyBorder="1" applyAlignment="1" applyProtection="1">
      <alignment horizontal="left" vertical="center"/>
      <protection locked="0"/>
    </xf>
    <xf numFmtId="0" fontId="64" fillId="10" borderId="0" xfId="25" applyFont="1" applyFill="1" applyAlignment="1">
      <alignment horizontal="right"/>
    </xf>
    <xf numFmtId="0" fontId="64" fillId="11" borderId="31" xfId="116" applyFont="1" applyFill="1" applyBorder="1" applyAlignment="1">
      <alignment horizontal="left" vertical="center" wrapText="1"/>
    </xf>
    <xf numFmtId="0" fontId="64" fillId="11" borderId="31" xfId="116" applyFont="1" applyFill="1" applyBorder="1" applyAlignment="1">
      <alignment vertical="center" wrapText="1"/>
    </xf>
    <xf numFmtId="0" fontId="102" fillId="43" borderId="2" xfId="25" applyFont="1" applyFill="1" applyBorder="1" applyAlignment="1">
      <alignment horizontal="center" vertical="center" wrapText="1"/>
    </xf>
    <xf numFmtId="0" fontId="65" fillId="42" borderId="31" xfId="25" applyFont="1" applyFill="1" applyBorder="1" applyAlignment="1">
      <alignment horizontal="center" vertical="center" wrapText="1"/>
    </xf>
    <xf numFmtId="0" fontId="102" fillId="43" borderId="31" xfId="25" applyFont="1" applyFill="1" applyBorder="1" applyAlignment="1">
      <alignment horizontal="left" vertical="center" wrapText="1"/>
    </xf>
    <xf numFmtId="0" fontId="65" fillId="42" borderId="31" xfId="26" applyFont="1" applyFill="1" applyBorder="1" applyAlignment="1">
      <alignment horizontal="center" vertical="center" wrapText="1"/>
    </xf>
    <xf numFmtId="0" fontId="64" fillId="42" borderId="31" xfId="25" applyFont="1" applyFill="1" applyBorder="1" applyAlignment="1">
      <alignment horizontal="center"/>
    </xf>
    <xf numFmtId="0" fontId="8" fillId="11" borderId="31" xfId="25" applyFont="1" applyFill="1" applyBorder="1" applyAlignment="1">
      <alignment horizontal="left"/>
    </xf>
    <xf numFmtId="0" fontId="64" fillId="11" borderId="31" xfId="25" applyFont="1" applyFill="1" applyBorder="1" applyAlignment="1">
      <alignment vertical="center" wrapText="1"/>
    </xf>
    <xf numFmtId="0" fontId="64" fillId="11" borderId="31" xfId="25" applyFont="1" applyFill="1" applyBorder="1" applyAlignment="1">
      <alignment horizontal="left" vertical="center" wrapText="1"/>
    </xf>
    <xf numFmtId="0" fontId="64" fillId="11" borderId="33" xfId="5" applyFont="1" applyFill="1" applyBorder="1" applyAlignment="1">
      <alignment wrapText="1"/>
    </xf>
    <xf numFmtId="0" fontId="64" fillId="11" borderId="33" xfId="5" quotePrefix="1" applyFont="1" applyFill="1" applyBorder="1" applyAlignment="1">
      <alignment wrapText="1"/>
    </xf>
    <xf numFmtId="0" fontId="7" fillId="11" borderId="31" xfId="25" applyFont="1" applyFill="1" applyBorder="1" applyAlignment="1">
      <alignment horizontal="center"/>
    </xf>
    <xf numFmtId="0" fontId="104" fillId="11" borderId="31" xfId="25" quotePrefix="1" applyFont="1" applyFill="1" applyBorder="1"/>
    <xf numFmtId="0" fontId="104" fillId="11" borderId="31" xfId="25" applyFont="1" applyFill="1" applyBorder="1"/>
    <xf numFmtId="0" fontId="104" fillId="11" borderId="31" xfId="25" applyFont="1" applyFill="1" applyBorder="1" applyAlignment="1">
      <alignment horizontal="center"/>
    </xf>
    <xf numFmtId="0" fontId="65" fillId="11" borderId="31" xfId="5" applyFont="1" applyFill="1" applyBorder="1"/>
    <xf numFmtId="0" fontId="7" fillId="11" borderId="31" xfId="25" applyFont="1" applyFill="1" applyBorder="1"/>
    <xf numFmtId="0" fontId="6" fillId="11" borderId="31" xfId="25" applyFont="1" applyFill="1" applyBorder="1"/>
    <xf numFmtId="0" fontId="29" fillId="0" borderId="4" xfId="0" applyFont="1" applyBorder="1" applyAlignment="1" applyProtection="1">
      <alignment horizontal="left" indent="1"/>
    </xf>
    <xf numFmtId="0" fontId="29" fillId="0" borderId="0" xfId="0" applyFont="1" applyBorder="1" applyAlignment="1" applyProtection="1">
      <alignment horizontal="left" indent="1"/>
    </xf>
    <xf numFmtId="0" fontId="30" fillId="0" borderId="4" xfId="0" applyFont="1" applyBorder="1" applyAlignment="1" applyProtection="1">
      <alignment horizontal="left" indent="1"/>
    </xf>
    <xf numFmtId="0" fontId="30" fillId="0" borderId="0" xfId="0" applyFont="1" applyBorder="1" applyAlignment="1" applyProtection="1">
      <alignment horizontal="left" indent="1"/>
    </xf>
    <xf numFmtId="0" fontId="30" fillId="0" borderId="4" xfId="0" applyFont="1" applyBorder="1" applyAlignment="1" applyProtection="1">
      <alignment horizontal="left" indent="2"/>
    </xf>
    <xf numFmtId="0" fontId="30" fillId="0" borderId="0" xfId="0" applyFont="1" applyBorder="1" applyAlignment="1" applyProtection="1">
      <alignment horizontal="left" indent="2"/>
    </xf>
    <xf numFmtId="0" fontId="102" fillId="43" borderId="0" xfId="25" applyFont="1" applyFill="1" applyBorder="1" applyAlignment="1">
      <alignment horizontal="center"/>
    </xf>
    <xf numFmtId="0" fontId="65" fillId="42" borderId="0" xfId="26" applyFont="1" applyFill="1" applyBorder="1" applyAlignment="1">
      <alignment horizontal="center" vertical="center" wrapText="1"/>
    </xf>
    <xf numFmtId="0" fontId="13" fillId="44" borderId="15" xfId="0" applyFont="1" applyFill="1" applyBorder="1" applyAlignment="1" applyProtection="1">
      <alignment vertical="center"/>
    </xf>
    <xf numFmtId="0" fontId="5" fillId="11" borderId="31" xfId="25" applyFont="1" applyFill="1" applyBorder="1" applyAlignment="1">
      <alignment horizontal="left"/>
    </xf>
    <xf numFmtId="9" fontId="4" fillId="11" borderId="31" xfId="25" applyNumberFormat="1" applyFont="1" applyFill="1" applyBorder="1" applyAlignment="1">
      <alignment horizontal="center"/>
    </xf>
    <xf numFmtId="9" fontId="4" fillId="42" borderId="31" xfId="25" applyNumberFormat="1" applyFont="1" applyFill="1" applyBorder="1" applyAlignment="1">
      <alignment horizontal="center"/>
    </xf>
    <xf numFmtId="9" fontId="4" fillId="41" borderId="31" xfId="25" applyNumberFormat="1" applyFont="1" applyFill="1" applyBorder="1" applyAlignment="1">
      <alignment horizontal="center"/>
    </xf>
    <xf numFmtId="9" fontId="107" fillId="11" borderId="31" xfId="25" applyNumberFormat="1" applyFont="1" applyFill="1" applyBorder="1" applyAlignment="1">
      <alignment horizontal="center"/>
    </xf>
    <xf numFmtId="9" fontId="64" fillId="43" borderId="31" xfId="25" applyNumberFormat="1" applyFont="1" applyFill="1" applyBorder="1" applyAlignment="1">
      <alignment horizontal="center"/>
    </xf>
    <xf numFmtId="9" fontId="104" fillId="42" borderId="31" xfId="25" applyNumberFormat="1" applyFont="1" applyFill="1" applyBorder="1" applyAlignment="1">
      <alignment horizontal="center"/>
    </xf>
    <xf numFmtId="9" fontId="104" fillId="11" borderId="31" xfId="25" applyNumberFormat="1" applyFont="1" applyFill="1" applyBorder="1" applyAlignment="1">
      <alignment horizontal="center"/>
    </xf>
    <xf numFmtId="9" fontId="104" fillId="41" borderId="31" xfId="25" applyNumberFormat="1" applyFont="1" applyFill="1" applyBorder="1" applyAlignment="1">
      <alignment horizontal="center"/>
    </xf>
    <xf numFmtId="0" fontId="104" fillId="42" borderId="31" xfId="25" applyFont="1" applyFill="1" applyBorder="1" applyAlignment="1">
      <alignment horizontal="center"/>
    </xf>
    <xf numFmtId="0" fontId="107" fillId="42" borderId="31" xfId="25" applyFont="1" applyFill="1" applyBorder="1" applyAlignment="1">
      <alignment horizontal="center"/>
    </xf>
    <xf numFmtId="0" fontId="108" fillId="42" borderId="31" xfId="25" applyFont="1" applyFill="1" applyBorder="1" applyAlignment="1">
      <alignment horizontal="center"/>
    </xf>
    <xf numFmtId="0" fontId="4" fillId="42" borderId="31" xfId="25" applyFont="1" applyFill="1" applyBorder="1" applyAlignment="1">
      <alignment horizontal="center"/>
    </xf>
    <xf numFmtId="0" fontId="4" fillId="41" borderId="31" xfId="25" applyFont="1" applyFill="1" applyBorder="1" applyAlignment="1">
      <alignment horizontal="center"/>
    </xf>
    <xf numFmtId="0" fontId="104" fillId="41" borderId="31" xfId="25" applyFont="1" applyFill="1" applyBorder="1" applyAlignment="1">
      <alignment horizontal="center"/>
    </xf>
    <xf numFmtId="9" fontId="108" fillId="17" borderId="31" xfId="25" applyNumberFormat="1" applyFont="1" applyFill="1" applyBorder="1" applyAlignment="1">
      <alignment horizontal="center"/>
    </xf>
    <xf numFmtId="0" fontId="104" fillId="17" borderId="31" xfId="25" applyFont="1" applyFill="1" applyBorder="1" applyAlignment="1">
      <alignment horizontal="center"/>
    </xf>
    <xf numFmtId="9" fontId="104" fillId="17" borderId="31" xfId="25" applyNumberFormat="1" applyFont="1" applyFill="1" applyBorder="1" applyAlignment="1">
      <alignment horizontal="center"/>
    </xf>
    <xf numFmtId="9" fontId="4" fillId="17" borderId="31" xfId="25" applyNumberFormat="1" applyFont="1" applyFill="1" applyBorder="1" applyAlignment="1">
      <alignment horizontal="center"/>
    </xf>
    <xf numFmtId="0" fontId="4" fillId="17" borderId="31" xfId="25" applyFont="1" applyFill="1" applyBorder="1" applyAlignment="1">
      <alignment horizontal="center"/>
    </xf>
    <xf numFmtId="9" fontId="108" fillId="42" borderId="31" xfId="25" applyNumberFormat="1" applyFont="1" applyFill="1" applyBorder="1" applyAlignment="1">
      <alignment horizontal="center"/>
    </xf>
    <xf numFmtId="0" fontId="108" fillId="43" borderId="31" xfId="25" applyFont="1" applyFill="1" applyBorder="1" applyAlignment="1">
      <alignment horizontal="center"/>
    </xf>
    <xf numFmtId="9" fontId="4" fillId="43" borderId="31" xfId="25" applyNumberFormat="1" applyFont="1" applyFill="1" applyBorder="1" applyAlignment="1">
      <alignment horizontal="center"/>
    </xf>
    <xf numFmtId="9" fontId="108" fillId="11" borderId="31" xfId="25" applyNumberFormat="1" applyFont="1" applyFill="1" applyBorder="1" applyAlignment="1">
      <alignment horizontal="center"/>
    </xf>
    <xf numFmtId="9" fontId="104" fillId="45" borderId="31" xfId="25" applyNumberFormat="1" applyFont="1" applyFill="1" applyBorder="1" applyAlignment="1">
      <alignment horizontal="center"/>
    </xf>
    <xf numFmtId="0" fontId="3" fillId="11" borderId="31" xfId="25" applyFont="1" applyFill="1" applyBorder="1"/>
    <xf numFmtId="0" fontId="30" fillId="0" borderId="4" xfId="0" applyFont="1" applyBorder="1" applyAlignment="1" applyProtection="1">
      <alignment horizontal="left" indent="2"/>
    </xf>
    <xf numFmtId="0" fontId="30" fillId="0" borderId="0" xfId="0" applyFont="1" applyBorder="1" applyAlignment="1" applyProtection="1">
      <alignment horizontal="left" indent="2"/>
    </xf>
    <xf numFmtId="0" fontId="30" fillId="0" borderId="0" xfId="0" applyFont="1" applyBorder="1" applyAlignment="1" applyProtection="1">
      <alignment horizontal="left" indent="1"/>
    </xf>
    <xf numFmtId="0" fontId="30" fillId="0" borderId="5" xfId="0" applyFont="1" applyBorder="1" applyAlignment="1" applyProtection="1">
      <alignment horizontal="left" indent="2"/>
    </xf>
    <xf numFmtId="0" fontId="30" fillId="0" borderId="1" xfId="0" applyFont="1" applyBorder="1" applyAlignment="1" applyProtection="1">
      <alignment horizontal="left" indent="2"/>
    </xf>
    <xf numFmtId="0" fontId="30" fillId="0" borderId="0" xfId="0" applyFont="1" applyBorder="1" applyAlignment="1" applyProtection="1">
      <alignment horizontal="left" indent="1"/>
    </xf>
    <xf numFmtId="0" fontId="0" fillId="0" borderId="0" xfId="0" applyNumberFormat="1" applyFill="1" applyBorder="1" applyAlignment="1" applyProtection="1"/>
    <xf numFmtId="0" fontId="32" fillId="6" borderId="1" xfId="0" applyFont="1" applyFill="1" applyBorder="1" applyAlignment="1" applyProtection="1">
      <alignment horizontal="right"/>
    </xf>
    <xf numFmtId="0" fontId="2" fillId="11" borderId="31" xfId="25" applyFont="1" applyFill="1" applyBorder="1"/>
    <xf numFmtId="172" fontId="115" fillId="7" borderId="16" xfId="0" applyNumberFormat="1" applyFont="1" applyFill="1" applyBorder="1" applyAlignment="1" applyProtection="1">
      <alignment horizontal="right" vertical="center"/>
      <protection locked="0"/>
    </xf>
    <xf numFmtId="172" fontId="116" fillId="7" borderId="16" xfId="0" applyNumberFormat="1" applyFont="1" applyFill="1" applyBorder="1" applyAlignment="1" applyProtection="1">
      <alignment horizontal="right" vertical="center"/>
      <protection locked="0"/>
    </xf>
    <xf numFmtId="172" fontId="110" fillId="7" borderId="16" xfId="0" applyNumberFormat="1" applyFont="1" applyFill="1" applyBorder="1" applyAlignment="1" applyProtection="1">
      <alignment horizontal="right" vertical="center"/>
      <protection locked="0"/>
    </xf>
    <xf numFmtId="172" fontId="109" fillId="7" borderId="16" xfId="0" applyNumberFormat="1" applyFont="1" applyFill="1" applyBorder="1" applyAlignment="1" applyProtection="1">
      <alignment horizontal="right" vertical="center"/>
      <protection locked="0"/>
    </xf>
    <xf numFmtId="167" fontId="38" fillId="46" borderId="0" xfId="0" applyNumberFormat="1" applyFont="1" applyFill="1" applyBorder="1" applyAlignment="1" applyProtection="1">
      <alignment horizontal="left" vertical="top"/>
    </xf>
    <xf numFmtId="0" fontId="13" fillId="46" borderId="0" xfId="0" applyFont="1" applyFill="1" applyBorder="1" applyAlignment="1" applyProtection="1">
      <alignment horizontal="left" vertical="center"/>
    </xf>
    <xf numFmtId="167" fontId="15" fillId="46" borderId="0" xfId="0" applyNumberFormat="1" applyFont="1" applyFill="1" applyBorder="1" applyAlignment="1" applyProtection="1">
      <alignment horizontal="left" vertical="center"/>
    </xf>
    <xf numFmtId="167" fontId="47" fillId="46" borderId="0" xfId="0" applyNumberFormat="1" applyFont="1" applyFill="1" applyBorder="1" applyAlignment="1" applyProtection="1">
      <alignment horizontal="left" vertical="top"/>
    </xf>
    <xf numFmtId="172" fontId="109" fillId="7" borderId="14" xfId="0" applyNumberFormat="1" applyFont="1" applyFill="1" applyBorder="1" applyAlignment="1" applyProtection="1">
      <alignment horizontal="right" vertical="center"/>
      <protection locked="0"/>
    </xf>
    <xf numFmtId="172" fontId="110" fillId="7" borderId="43" xfId="0" applyNumberFormat="1" applyFont="1" applyFill="1" applyBorder="1" applyAlignment="1" applyProtection="1">
      <alignment horizontal="right" vertical="center"/>
      <protection locked="0"/>
    </xf>
    <xf numFmtId="172" fontId="115" fillId="7" borderId="43" xfId="0" applyNumberFormat="1" applyFont="1" applyFill="1" applyBorder="1" applyAlignment="1" applyProtection="1">
      <alignment horizontal="right" vertical="center"/>
      <protection locked="0"/>
    </xf>
    <xf numFmtId="172" fontId="116" fillId="7" borderId="43" xfId="0" applyNumberFormat="1" applyFont="1" applyFill="1" applyBorder="1" applyAlignment="1" applyProtection="1">
      <alignment horizontal="right" vertical="center"/>
      <protection locked="0"/>
    </xf>
    <xf numFmtId="172" fontId="109" fillId="7" borderId="45" xfId="0" applyNumberFormat="1" applyFont="1" applyFill="1" applyBorder="1" applyAlignment="1" applyProtection="1">
      <alignment horizontal="right" vertical="center"/>
      <protection locked="0"/>
    </xf>
    <xf numFmtId="172" fontId="109" fillId="7" borderId="43" xfId="0" applyNumberFormat="1" applyFont="1" applyFill="1" applyBorder="1" applyAlignment="1" applyProtection="1">
      <alignment horizontal="right" vertical="center"/>
      <protection locked="0"/>
    </xf>
    <xf numFmtId="172" fontId="110" fillId="7" borderId="46" xfId="0" applyNumberFormat="1" applyFont="1" applyFill="1" applyBorder="1" applyAlignment="1" applyProtection="1">
      <alignment horizontal="right" vertical="center"/>
      <protection locked="0"/>
    </xf>
    <xf numFmtId="172" fontId="115" fillId="7" borderId="46" xfId="0" applyNumberFormat="1" applyFont="1" applyFill="1" applyBorder="1" applyAlignment="1" applyProtection="1">
      <alignment horizontal="right" vertical="center"/>
      <protection locked="0"/>
    </xf>
    <xf numFmtId="172" fontId="116" fillId="7" borderId="46" xfId="0" applyNumberFormat="1" applyFont="1" applyFill="1" applyBorder="1" applyAlignment="1" applyProtection="1">
      <alignment horizontal="right" vertical="center"/>
      <protection locked="0"/>
    </xf>
    <xf numFmtId="172" fontId="109" fillId="7" borderId="7" xfId="0" applyNumberFormat="1" applyFont="1" applyFill="1" applyBorder="1" applyAlignment="1" applyProtection="1">
      <alignment horizontal="right" vertical="center"/>
      <protection locked="0"/>
    </xf>
    <xf numFmtId="172" fontId="109" fillId="7" borderId="46" xfId="0" applyNumberFormat="1" applyFont="1" applyFill="1" applyBorder="1" applyAlignment="1" applyProtection="1">
      <alignment horizontal="right" vertical="center"/>
      <protection locked="0"/>
    </xf>
    <xf numFmtId="0" fontId="20" fillId="46" borderId="44" xfId="0" applyFont="1" applyFill="1" applyBorder="1" applyAlignment="1" applyProtection="1">
      <alignment horizontal="left" vertical="center" indent="1"/>
    </xf>
    <xf numFmtId="0" fontId="50"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right" vertical="center"/>
    </xf>
    <xf numFmtId="0" fontId="15" fillId="0" borderId="0" xfId="0" applyNumberFormat="1" applyFont="1" applyFill="1" applyBorder="1" applyAlignment="1" applyProtection="1">
      <alignment horizontal="right" vertical="center"/>
    </xf>
    <xf numFmtId="0" fontId="22" fillId="0" borderId="0" xfId="0" applyNumberFormat="1" applyFont="1" applyFill="1" applyBorder="1" applyAlignment="1" applyProtection="1">
      <alignment horizontal="right" vertical="top"/>
    </xf>
    <xf numFmtId="0" fontId="15" fillId="0" borderId="0" xfId="0" applyNumberFormat="1" applyFont="1" applyFill="1" applyBorder="1" applyAlignment="1" applyProtection="1">
      <alignment horizontal="right" vertical="top"/>
    </xf>
    <xf numFmtId="0" fontId="53" fillId="0" borderId="0" xfId="0" applyNumberFormat="1" applyFont="1" applyFill="1" applyBorder="1" applyAlignment="1" applyProtection="1">
      <alignment horizontal="right" vertical="top"/>
    </xf>
    <xf numFmtId="0" fontId="52" fillId="0" borderId="0" xfId="0" applyNumberFormat="1" applyFont="1" applyFill="1" applyAlignment="1" applyProtection="1">
      <alignment horizontal="right" vertical="center"/>
    </xf>
    <xf numFmtId="0" fontId="22" fillId="0" borderId="0" xfId="0" applyNumberFormat="1" applyFont="1" applyFill="1" applyBorder="1" applyAlignment="1" applyProtection="1">
      <alignment horizontal="right"/>
    </xf>
    <xf numFmtId="0" fontId="15" fillId="3"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vertical="top" wrapText="1"/>
    </xf>
    <xf numFmtId="0" fontId="20" fillId="46" borderId="0" xfId="0" applyFont="1" applyFill="1" applyBorder="1" applyAlignment="1" applyProtection="1">
      <alignment horizontal="left" vertical="top"/>
    </xf>
    <xf numFmtId="0" fontId="118" fillId="0" borderId="14" xfId="0" applyFont="1" applyFill="1" applyBorder="1" applyAlignment="1" applyProtection="1">
      <alignment horizontal="center" vertical="center"/>
    </xf>
    <xf numFmtId="0" fontId="118" fillId="0" borderId="7" xfId="0" applyFont="1" applyFill="1" applyBorder="1" applyAlignment="1" applyProtection="1">
      <alignment horizontal="center" vertical="center"/>
    </xf>
    <xf numFmtId="0" fontId="118" fillId="0" borderId="45" xfId="0" applyFont="1" applyFill="1" applyBorder="1" applyAlignment="1" applyProtection="1">
      <alignment horizontal="center" vertical="center"/>
    </xf>
    <xf numFmtId="0" fontId="119" fillId="0" borderId="0" xfId="0" applyFont="1" applyBorder="1" applyAlignment="1" applyProtection="1">
      <alignment horizontal="left" vertical="top" indent="8"/>
    </xf>
    <xf numFmtId="0" fontId="0" fillId="0" borderId="0" xfId="0" applyBorder="1" applyAlignment="1" applyProtection="1"/>
    <xf numFmtId="0" fontId="19"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0" fillId="0" borderId="0" xfId="0" applyBorder="1" applyAlignment="1" applyProtection="1">
      <alignment vertical="center"/>
    </xf>
    <xf numFmtId="0" fontId="15" fillId="0" borderId="0" xfId="0" applyFont="1" applyBorder="1" applyAlignment="1" applyProtection="1">
      <alignment vertical="top"/>
    </xf>
    <xf numFmtId="0" fontId="0" fillId="0" borderId="0" xfId="0" applyBorder="1" applyAlignment="1" applyProtection="1">
      <alignment vertical="top"/>
    </xf>
    <xf numFmtId="0" fontId="46" fillId="0" borderId="0" xfId="0" applyFont="1" applyBorder="1" applyAlignment="1" applyProtection="1">
      <alignment vertical="top"/>
    </xf>
    <xf numFmtId="168" fontId="14" fillId="46" borderId="0" xfId="0" applyNumberFormat="1" applyFont="1" applyFill="1" applyBorder="1" applyAlignment="1" applyProtection="1">
      <alignment horizontal="left" vertical="center"/>
    </xf>
    <xf numFmtId="168" fontId="15" fillId="46" borderId="0" xfId="0" applyNumberFormat="1" applyFont="1" applyFill="1" applyBorder="1" applyAlignment="1" applyProtection="1">
      <alignment horizontal="left" vertical="center"/>
    </xf>
    <xf numFmtId="168" fontId="53" fillId="46" borderId="0" xfId="0" applyNumberFormat="1" applyFont="1" applyFill="1" applyBorder="1" applyAlignment="1" applyProtection="1">
      <alignment horizontal="left" vertical="center"/>
    </xf>
    <xf numFmtId="168" fontId="45" fillId="46" borderId="0" xfId="0" applyNumberFormat="1" applyFont="1" applyFill="1" applyBorder="1" applyAlignment="1" applyProtection="1">
      <alignment horizontal="left" vertical="center"/>
    </xf>
    <xf numFmtId="168" fontId="51" fillId="46" borderId="0" xfId="0" applyNumberFormat="1" applyFont="1" applyFill="1" applyBorder="1" applyAlignment="1" applyProtection="1">
      <alignment horizontal="left" vertical="center"/>
    </xf>
    <xf numFmtId="167" fontId="124" fillId="46" borderId="0" xfId="0" applyNumberFormat="1" applyFont="1" applyFill="1" applyBorder="1" applyAlignment="1" applyProtection="1">
      <alignment horizontal="left" vertical="center"/>
    </xf>
    <xf numFmtId="0" fontId="120" fillId="46" borderId="0" xfId="0" applyFont="1" applyFill="1" applyBorder="1" applyAlignment="1" applyProtection="1">
      <alignment horizontal="left" vertical="center"/>
    </xf>
    <xf numFmtId="168" fontId="125" fillId="46" borderId="0" xfId="0" applyNumberFormat="1" applyFont="1" applyFill="1" applyBorder="1" applyAlignment="1" applyProtection="1">
      <alignment horizontal="left" vertical="center"/>
    </xf>
    <xf numFmtId="168" fontId="124" fillId="46" borderId="0" xfId="0" applyNumberFormat="1" applyFont="1" applyFill="1" applyBorder="1" applyAlignment="1" applyProtection="1">
      <alignment horizontal="left" vertical="center"/>
    </xf>
    <xf numFmtId="168" fontId="126" fillId="46" borderId="0" xfId="0" applyNumberFormat="1" applyFont="1" applyFill="1" applyBorder="1" applyAlignment="1" applyProtection="1">
      <alignment horizontal="left" vertical="center"/>
    </xf>
    <xf numFmtId="168" fontId="127" fillId="46" borderId="0" xfId="0" applyNumberFormat="1" applyFont="1" applyFill="1" applyBorder="1" applyAlignment="1" applyProtection="1">
      <alignment horizontal="left" vertical="center"/>
    </xf>
    <xf numFmtId="0" fontId="119" fillId="0" borderId="0" xfId="0" applyFont="1" applyBorder="1" applyAlignment="1" applyProtection="1">
      <alignment vertical="top"/>
    </xf>
    <xf numFmtId="167" fontId="122" fillId="46" borderId="0" xfId="0" applyNumberFormat="1" applyFont="1" applyFill="1" applyBorder="1" applyAlignment="1" applyProtection="1">
      <alignment horizontal="left" vertical="center"/>
    </xf>
    <xf numFmtId="0" fontId="117" fillId="46" borderId="0" xfId="0" applyFont="1" applyFill="1" applyBorder="1" applyAlignment="1" applyProtection="1">
      <alignment horizontal="left" vertical="center"/>
    </xf>
    <xf numFmtId="168" fontId="129" fillId="46" borderId="0" xfId="0" applyNumberFormat="1" applyFont="1" applyFill="1" applyBorder="1" applyAlignment="1" applyProtection="1">
      <alignment horizontal="left" vertical="center"/>
    </xf>
    <xf numFmtId="168" fontId="122" fillId="46" borderId="0" xfId="0" applyNumberFormat="1" applyFont="1" applyFill="1" applyBorder="1" applyAlignment="1" applyProtection="1">
      <alignment horizontal="left" vertical="center"/>
    </xf>
    <xf numFmtId="168" fontId="130" fillId="46" borderId="0" xfId="0" applyNumberFormat="1" applyFont="1" applyFill="1" applyBorder="1" applyAlignment="1" applyProtection="1">
      <alignment horizontal="left" vertical="center"/>
    </xf>
    <xf numFmtId="172" fontId="131" fillId="7" borderId="16" xfId="0" applyNumberFormat="1" applyFont="1" applyFill="1" applyBorder="1" applyAlignment="1" applyProtection="1">
      <alignment horizontal="right" vertical="center"/>
      <protection locked="0"/>
    </xf>
    <xf numFmtId="172" fontId="131" fillId="7" borderId="46" xfId="0" applyNumberFormat="1" applyFont="1" applyFill="1" applyBorder="1" applyAlignment="1" applyProtection="1">
      <alignment horizontal="right" vertical="center"/>
      <protection locked="0"/>
    </xf>
    <xf numFmtId="172" fontId="131" fillId="7" borderId="43" xfId="0" applyNumberFormat="1" applyFont="1" applyFill="1" applyBorder="1" applyAlignment="1" applyProtection="1">
      <alignment horizontal="right" vertical="center"/>
      <protection locked="0"/>
    </xf>
    <xf numFmtId="168" fontId="132" fillId="46" borderId="0" xfId="0" applyNumberFormat="1" applyFont="1" applyFill="1" applyBorder="1" applyAlignment="1" applyProtection="1">
      <alignment horizontal="left" vertical="center"/>
    </xf>
    <xf numFmtId="167" fontId="134" fillId="46" borderId="0" xfId="0" applyNumberFormat="1" applyFont="1" applyFill="1" applyBorder="1" applyAlignment="1" applyProtection="1">
      <alignment horizontal="left" vertical="top"/>
    </xf>
    <xf numFmtId="167" fontId="117" fillId="46" borderId="0" xfId="0" applyNumberFormat="1" applyFont="1" applyFill="1" applyBorder="1" applyAlignment="1" applyProtection="1">
      <alignment horizontal="left" vertical="top"/>
    </xf>
    <xf numFmtId="172" fontId="0" fillId="0" borderId="0" xfId="0" applyNumberFormat="1" applyBorder="1" applyProtection="1"/>
    <xf numFmtId="0" fontId="121" fillId="0" borderId="0" xfId="0" applyFont="1" applyFill="1" applyBorder="1" applyAlignment="1" applyProtection="1">
      <alignment vertical="top"/>
    </xf>
    <xf numFmtId="0" fontId="121" fillId="0" borderId="0" xfId="0" applyFont="1" applyFill="1" applyBorder="1" applyAlignment="1">
      <alignment vertical="top"/>
    </xf>
    <xf numFmtId="0" fontId="0" fillId="0" borderId="0" xfId="0" applyFill="1" applyAlignment="1" applyProtection="1"/>
    <xf numFmtId="0" fontId="19" fillId="0" borderId="0" xfId="0" applyFont="1" applyFill="1" applyBorder="1" applyAlignment="1" applyProtection="1">
      <alignment vertical="center" wrapText="1"/>
    </xf>
    <xf numFmtId="49" fontId="16" fillId="0" borderId="0" xfId="0" applyNumberFormat="1" applyFont="1" applyFill="1" applyBorder="1" applyAlignment="1" applyProtection="1">
      <alignment horizontal="left" vertical="center" wrapText="1" indent="1"/>
    </xf>
    <xf numFmtId="0" fontId="119" fillId="0" borderId="0" xfId="0" applyFont="1" applyFill="1" applyBorder="1" applyAlignment="1" applyProtection="1">
      <alignment horizontal="left" vertical="top" indent="8"/>
    </xf>
    <xf numFmtId="0" fontId="0" fillId="0" borderId="0" xfId="0" applyFill="1" applyBorder="1" applyAlignment="1" applyProtection="1"/>
    <xf numFmtId="0" fontId="117" fillId="0" borderId="0" xfId="0" applyFont="1" applyProtection="1"/>
    <xf numFmtId="0" fontId="102" fillId="43" borderId="31" xfId="25" applyFont="1" applyFill="1" applyBorder="1" applyAlignment="1">
      <alignment horizontal="center" vertical="center" wrapText="1"/>
    </xf>
    <xf numFmtId="0" fontId="8" fillId="11" borderId="11" xfId="25" applyFont="1" applyFill="1" applyBorder="1" applyAlignment="1">
      <alignment horizontal="left"/>
    </xf>
    <xf numFmtId="0" fontId="11" fillId="11" borderId="12" xfId="25" applyFont="1" applyFill="1" applyBorder="1" applyAlignment="1">
      <alignment horizontal="left"/>
    </xf>
    <xf numFmtId="0" fontId="11" fillId="11" borderId="32" xfId="25" applyFont="1" applyFill="1" applyBorder="1" applyAlignment="1">
      <alignment horizontal="left"/>
    </xf>
    <xf numFmtId="0" fontId="102" fillId="43" borderId="11" xfId="25" applyFont="1" applyFill="1" applyBorder="1" applyAlignment="1">
      <alignment horizontal="center" vertical="center" wrapText="1"/>
    </xf>
    <xf numFmtId="0" fontId="102" fillId="43" borderId="32" xfId="25" applyFont="1" applyFill="1" applyBorder="1" applyAlignment="1">
      <alignment horizontal="center" vertical="center" wrapText="1"/>
    </xf>
    <xf numFmtId="0" fontId="102" fillId="43" borderId="12" xfId="25" applyFont="1" applyFill="1" applyBorder="1" applyAlignment="1">
      <alignment horizontal="center" vertical="center" wrapText="1"/>
    </xf>
    <xf numFmtId="0" fontId="11" fillId="11" borderId="11" xfId="25" applyFont="1" applyFill="1" applyBorder="1" applyAlignment="1">
      <alignment horizontal="left"/>
    </xf>
    <xf numFmtId="0" fontId="102" fillId="43" borderId="13" xfId="25" applyFont="1" applyFill="1" applyBorder="1" applyAlignment="1">
      <alignment horizontal="center"/>
    </xf>
    <xf numFmtId="0" fontId="64" fillId="11" borderId="31" xfId="5" applyFont="1" applyFill="1" applyBorder="1" applyAlignment="1"/>
    <xf numFmtId="0" fontId="102" fillId="43" borderId="16" xfId="25" applyFont="1" applyFill="1" applyBorder="1" applyAlignment="1">
      <alignment horizontal="center" vertical="center" wrapText="1"/>
    </xf>
    <xf numFmtId="0" fontId="102" fillId="43" borderId="0" xfId="25" applyFont="1" applyFill="1" applyBorder="1" applyAlignment="1">
      <alignment horizontal="center" vertical="center" wrapText="1"/>
    </xf>
    <xf numFmtId="0" fontId="102" fillId="41" borderId="13" xfId="25" applyFont="1" applyFill="1" applyBorder="1" applyAlignment="1">
      <alignment horizontal="center"/>
    </xf>
    <xf numFmtId="0" fontId="64" fillId="42" borderId="11" xfId="25" applyFont="1" applyFill="1" applyBorder="1" applyAlignment="1">
      <alignment horizontal="center"/>
    </xf>
    <xf numFmtId="0" fontId="64" fillId="42" borderId="12" xfId="25" applyFont="1" applyFill="1" applyBorder="1" applyAlignment="1">
      <alignment horizontal="center"/>
    </xf>
    <xf numFmtId="0" fontId="64" fillId="42" borderId="32" xfId="25" applyFont="1" applyFill="1" applyBorder="1" applyAlignment="1">
      <alignment horizontal="center"/>
    </xf>
    <xf numFmtId="0" fontId="105" fillId="11" borderId="31" xfId="25" applyFont="1" applyFill="1" applyBorder="1" applyAlignment="1">
      <alignment horizontal="left" wrapText="1"/>
    </xf>
    <xf numFmtId="0" fontId="105" fillId="11" borderId="11" xfId="25" applyFont="1" applyFill="1" applyBorder="1" applyAlignment="1">
      <alignment horizontal="left" vertical="center" wrapText="1"/>
    </xf>
    <xf numFmtId="0" fontId="105" fillId="11" borderId="12" xfId="25" applyFont="1" applyFill="1" applyBorder="1" applyAlignment="1">
      <alignment horizontal="left" vertical="center" wrapText="1"/>
    </xf>
    <xf numFmtId="0" fontId="105" fillId="11" borderId="32" xfId="25" applyFont="1" applyFill="1" applyBorder="1" applyAlignment="1">
      <alignment horizontal="left" vertical="center" wrapText="1"/>
    </xf>
    <xf numFmtId="0" fontId="105" fillId="11" borderId="31" xfId="25" applyFont="1" applyFill="1" applyBorder="1" applyAlignment="1">
      <alignment horizontal="left" vertical="center" wrapText="1"/>
    </xf>
    <xf numFmtId="0" fontId="40" fillId="0" borderId="0" xfId="0" applyFont="1" applyBorder="1" applyAlignment="1" applyProtection="1">
      <alignment horizontal="center" wrapText="1"/>
    </xf>
    <xf numFmtId="0" fontId="40" fillId="0" borderId="1" xfId="0" applyFont="1" applyBorder="1" applyAlignment="1" applyProtection="1">
      <alignment horizontal="center" wrapText="1"/>
    </xf>
    <xf numFmtId="0" fontId="0" fillId="0" borderId="0" xfId="0" applyAlignment="1" applyProtection="1">
      <alignment horizontal="center"/>
    </xf>
    <xf numFmtId="0" fontId="0" fillId="0" borderId="0" xfId="0" applyBorder="1" applyAlignment="1" applyProtection="1">
      <alignment horizontal="center"/>
    </xf>
    <xf numFmtId="0" fontId="14" fillId="2" borderId="21" xfId="0" applyNumberFormat="1" applyFont="1" applyFill="1" applyBorder="1" applyAlignment="1" applyProtection="1">
      <alignment horizontal="left" vertical="top" wrapText="1"/>
    </xf>
    <xf numFmtId="0" fontId="0" fillId="0" borderId="0" xfId="0" applyNumberFormat="1" applyProtection="1"/>
    <xf numFmtId="0" fontId="14" fillId="2" borderId="16" xfId="0" applyNumberFormat="1" applyFont="1" applyFill="1" applyBorder="1" applyAlignment="1" applyProtection="1">
      <alignment horizontal="left" vertical="top" wrapText="1"/>
    </xf>
    <xf numFmtId="0" fontId="15" fillId="2" borderId="21" xfId="0" applyNumberFormat="1" applyFont="1" applyFill="1" applyBorder="1" applyAlignment="1" applyProtection="1">
      <alignment horizontal="left" vertical="top" wrapText="1"/>
    </xf>
    <xf numFmtId="0" fontId="15" fillId="0" borderId="16" xfId="0" applyNumberFormat="1" applyFont="1" applyBorder="1" applyAlignment="1" applyProtection="1">
      <alignment horizontal="left" vertical="top" wrapText="1"/>
    </xf>
    <xf numFmtId="0" fontId="15" fillId="2" borderId="16" xfId="0" applyNumberFormat="1" applyFont="1" applyFill="1" applyBorder="1" applyAlignment="1" applyProtection="1">
      <alignment horizontal="left" vertical="top" wrapText="1"/>
    </xf>
    <xf numFmtId="0" fontId="27" fillId="0" borderId="4" xfId="0" applyFont="1" applyBorder="1" applyAlignment="1" applyProtection="1">
      <alignment horizontal="left" indent="1"/>
    </xf>
    <xf numFmtId="0" fontId="30" fillId="0" borderId="0" xfId="0" applyFont="1" applyBorder="1" applyAlignment="1" applyProtection="1">
      <alignment horizontal="left" indent="1"/>
    </xf>
    <xf numFmtId="0" fontId="53" fillId="2" borderId="21" xfId="0" applyNumberFormat="1" applyFont="1" applyFill="1" applyBorder="1" applyAlignment="1" applyProtection="1">
      <alignment horizontal="left" vertical="top" wrapText="1"/>
    </xf>
    <xf numFmtId="0" fontId="53" fillId="0" borderId="16" xfId="0" applyNumberFormat="1" applyFont="1" applyBorder="1" applyAlignment="1" applyProtection="1">
      <alignment horizontal="left" vertical="top" wrapText="1"/>
    </xf>
    <xf numFmtId="0" fontId="53" fillId="2" borderId="16" xfId="0" applyNumberFormat="1" applyFont="1" applyFill="1" applyBorder="1" applyAlignment="1" applyProtection="1">
      <alignment horizontal="left" vertical="top" wrapText="1"/>
    </xf>
    <xf numFmtId="0" fontId="22" fillId="2" borderId="21" xfId="0" applyNumberFormat="1" applyFont="1" applyFill="1" applyBorder="1" applyAlignment="1" applyProtection="1">
      <alignment horizontal="left" vertical="top" wrapText="1"/>
    </xf>
    <xf numFmtId="0" fontId="34" fillId="0" borderId="16" xfId="0" applyNumberFormat="1" applyFont="1" applyBorder="1" applyAlignment="1" applyProtection="1">
      <alignment horizontal="left" vertical="top" wrapText="1"/>
    </xf>
    <xf numFmtId="0" fontId="0" fillId="0" borderId="16" xfId="0" applyNumberFormat="1" applyBorder="1" applyAlignment="1" applyProtection="1">
      <alignment horizontal="left" vertical="top" wrapText="1"/>
    </xf>
    <xf numFmtId="0" fontId="15" fillId="0" borderId="1" xfId="0" applyFont="1" applyBorder="1" applyAlignment="1" applyProtection="1">
      <alignment horizontal="center" vertical="center" wrapText="1"/>
    </xf>
    <xf numFmtId="0" fontId="20" fillId="0" borderId="8" xfId="0" applyFont="1" applyFill="1" applyBorder="1" applyAlignment="1" applyProtection="1">
      <alignment horizontal="left" vertical="center" indent="1"/>
    </xf>
    <xf numFmtId="0" fontId="20" fillId="0" borderId="18" xfId="0" applyFont="1" applyFill="1" applyBorder="1" applyAlignment="1" applyProtection="1">
      <alignment horizontal="left" vertical="center" indent="1"/>
    </xf>
    <xf numFmtId="0" fontId="20" fillId="0" borderId="9" xfId="0" applyFont="1" applyFill="1" applyBorder="1" applyAlignment="1" applyProtection="1">
      <alignment horizontal="left" vertical="center" indent="1"/>
    </xf>
    <xf numFmtId="167" fontId="18" fillId="2" borderId="16" xfId="0" applyNumberFormat="1" applyFont="1" applyFill="1" applyBorder="1" applyAlignment="1" applyProtection="1">
      <alignment horizontal="left" vertical="center"/>
    </xf>
    <xf numFmtId="0" fontId="0" fillId="2" borderId="0" xfId="0" applyFill="1" applyBorder="1" applyAlignment="1" applyProtection="1">
      <alignment horizontal="left" vertical="center"/>
    </xf>
    <xf numFmtId="0" fontId="15" fillId="2" borderId="21" xfId="0" applyNumberFormat="1" applyFont="1" applyFill="1" applyBorder="1" applyAlignment="1" applyProtection="1">
      <alignment horizontal="left" vertical="center" wrapText="1"/>
    </xf>
    <xf numFmtId="0" fontId="16" fillId="2" borderId="16" xfId="0" applyNumberFormat="1" applyFont="1" applyFill="1" applyBorder="1" applyAlignment="1" applyProtection="1">
      <alignment vertical="center" wrapText="1"/>
    </xf>
    <xf numFmtId="0" fontId="15" fillId="2" borderId="16" xfId="0" applyNumberFormat="1"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indent="1"/>
    </xf>
    <xf numFmtId="0" fontId="19" fillId="2" borderId="1" xfId="0" applyFont="1" applyFill="1" applyBorder="1" applyAlignment="1" applyProtection="1">
      <alignment horizontal="left" vertical="center" wrapText="1" indent="1"/>
    </xf>
    <xf numFmtId="0" fontId="19" fillId="2" borderId="5" xfId="0" applyFont="1" applyFill="1" applyBorder="1" applyAlignment="1" applyProtection="1">
      <alignment horizontal="left" vertical="center" indent="1"/>
    </xf>
    <xf numFmtId="0" fontId="19" fillId="2" borderId="1" xfId="0" applyFont="1" applyFill="1" applyBorder="1" applyAlignment="1" applyProtection="1">
      <alignment horizontal="left" vertical="center" indent="1"/>
    </xf>
    <xf numFmtId="0" fontId="36" fillId="2" borderId="18" xfId="0" applyFont="1" applyFill="1" applyBorder="1" applyAlignment="1" applyProtection="1">
      <alignment horizontal="left" vertical="center" indent="1"/>
    </xf>
    <xf numFmtId="0" fontId="35" fillId="2" borderId="9" xfId="0" applyFont="1" applyFill="1" applyBorder="1" applyAlignment="1" applyProtection="1">
      <alignment horizontal="left" vertical="center" indent="1"/>
    </xf>
    <xf numFmtId="0" fontId="18" fillId="2" borderId="24" xfId="0" applyFont="1" applyFill="1" applyBorder="1" applyAlignment="1" applyProtection="1">
      <alignment horizontal="left" vertical="center" indent="1"/>
    </xf>
    <xf numFmtId="0" fontId="0" fillId="2" borderId="19" xfId="0" applyFill="1" applyBorder="1" applyAlignment="1" applyProtection="1">
      <alignment horizontal="left" vertical="center" indent="1"/>
    </xf>
    <xf numFmtId="0" fontId="0" fillId="0" borderId="1" xfId="0" applyBorder="1" applyAlignment="1" applyProtection="1">
      <alignment horizontal="center"/>
    </xf>
    <xf numFmtId="0" fontId="22" fillId="2" borderId="16" xfId="0" applyNumberFormat="1" applyFont="1" applyFill="1" applyBorder="1" applyAlignment="1" applyProtection="1">
      <alignment horizontal="left" vertical="top" wrapText="1"/>
    </xf>
    <xf numFmtId="0" fontId="45" fillId="2" borderId="0" xfId="0" applyNumberFormat="1" applyFont="1" applyFill="1" applyBorder="1" applyAlignment="1" applyProtection="1">
      <alignment horizontal="left" vertical="top" wrapText="1"/>
    </xf>
    <xf numFmtId="0" fontId="0" fillId="0" borderId="21" xfId="0" applyNumberFormat="1" applyBorder="1" applyAlignment="1" applyProtection="1">
      <alignment horizontal="left" vertical="top" wrapText="1"/>
    </xf>
    <xf numFmtId="0" fontId="34" fillId="2" borderId="0" xfId="0" quotePrefix="1" applyFont="1" applyFill="1" applyBorder="1" applyAlignment="1" applyProtection="1">
      <alignment horizontal="left"/>
    </xf>
    <xf numFmtId="0" fontId="0" fillId="2" borderId="0" xfId="0" applyFill="1" applyBorder="1" applyAlignment="1" applyProtection="1"/>
    <xf numFmtId="0" fontId="13" fillId="2" borderId="0" xfId="0" quotePrefix="1" applyFont="1" applyFill="1" applyBorder="1" applyAlignment="1" applyProtection="1">
      <alignment horizontal="left"/>
    </xf>
    <xf numFmtId="0" fontId="34" fillId="2" borderId="1" xfId="0" quotePrefix="1" applyFont="1" applyFill="1" applyBorder="1" applyAlignment="1" applyProtection="1">
      <alignment horizontal="left"/>
    </xf>
    <xf numFmtId="0" fontId="0" fillId="2" borderId="1" xfId="0" applyFill="1" applyBorder="1" applyAlignment="1" applyProtection="1"/>
    <xf numFmtId="0" fontId="20" fillId="2" borderId="4" xfId="0" applyFont="1" applyFill="1" applyBorder="1" applyAlignment="1" applyProtection="1">
      <alignment wrapText="1"/>
    </xf>
    <xf numFmtId="0" fontId="34" fillId="2" borderId="0" xfId="0" applyFont="1" applyFill="1" applyBorder="1" applyAlignment="1" applyProtection="1"/>
    <xf numFmtId="0" fontId="34" fillId="2" borderId="21" xfId="0" applyFont="1" applyFill="1" applyBorder="1" applyAlignment="1" applyProtection="1"/>
    <xf numFmtId="0" fontId="48" fillId="2" borderId="0" xfId="0" applyFont="1" applyFill="1" applyBorder="1" applyAlignment="1" applyProtection="1">
      <alignment horizontal="left" vertical="center" wrapText="1"/>
    </xf>
    <xf numFmtId="0" fontId="48" fillId="2" borderId="0" xfId="0" applyFont="1" applyFill="1" applyBorder="1" applyAlignment="1" applyProtection="1">
      <alignment horizontal="left" vertical="center"/>
    </xf>
    <xf numFmtId="0" fontId="32" fillId="2" borderId="0" xfId="0" quotePrefix="1" applyFont="1" applyFill="1" applyBorder="1" applyAlignment="1" applyProtection="1">
      <alignment horizontal="left" vertical="center" wrapText="1"/>
    </xf>
    <xf numFmtId="0" fontId="32" fillId="2" borderId="0" xfId="0" applyFont="1" applyFill="1" applyBorder="1" applyAlignment="1" applyProtection="1">
      <alignment horizontal="left" vertical="center"/>
    </xf>
    <xf numFmtId="0" fontId="15" fillId="2" borderId="23" xfId="0" applyNumberFormat="1" applyFont="1" applyFill="1" applyBorder="1" applyAlignment="1" applyProtection="1">
      <alignment horizontal="left" vertical="top" wrapText="1"/>
    </xf>
    <xf numFmtId="0" fontId="15" fillId="0" borderId="17" xfId="0" applyNumberFormat="1" applyFont="1" applyBorder="1" applyAlignment="1" applyProtection="1">
      <alignment horizontal="left" vertical="top" wrapText="1"/>
    </xf>
    <xf numFmtId="0" fontId="34" fillId="2" borderId="0" xfId="0" applyFont="1" applyFill="1" applyBorder="1" applyAlignment="1" applyProtection="1">
      <alignment wrapText="1"/>
    </xf>
    <xf numFmtId="0" fontId="16" fillId="2" borderId="0" xfId="0" quotePrefix="1" applyFont="1" applyFill="1" applyBorder="1" applyAlignment="1" applyProtection="1">
      <alignment vertical="center" wrapText="1"/>
    </xf>
    <xf numFmtId="0" fontId="16" fillId="2" borderId="0" xfId="0" applyFont="1" applyFill="1" applyBorder="1" applyAlignment="1" applyProtection="1">
      <alignment vertical="center"/>
    </xf>
    <xf numFmtId="0" fontId="44" fillId="2" borderId="1" xfId="0" applyFont="1" applyFill="1" applyBorder="1" applyAlignment="1" applyProtection="1">
      <alignment horizontal="left" vertical="center" wrapText="1"/>
    </xf>
    <xf numFmtId="0" fontId="16" fillId="2" borderId="23" xfId="0" applyFont="1" applyFill="1" applyBorder="1" applyAlignment="1" applyProtection="1">
      <alignment horizontal="left" vertical="center" wrapText="1"/>
    </xf>
    <xf numFmtId="0" fontId="27" fillId="0" borderId="24" xfId="0" applyFont="1" applyBorder="1" applyAlignment="1" applyProtection="1">
      <alignment horizontal="right"/>
    </xf>
    <xf numFmtId="0" fontId="27" fillId="0" borderId="19" xfId="0" applyFont="1" applyBorder="1" applyAlignment="1" applyProtection="1">
      <alignment horizontal="right"/>
    </xf>
    <xf numFmtId="0" fontId="32" fillId="6" borderId="19" xfId="0" applyFont="1" applyFill="1" applyBorder="1" applyAlignment="1" applyProtection="1">
      <alignment horizontal="left"/>
    </xf>
    <xf numFmtId="0" fontId="32" fillId="6" borderId="25" xfId="0" applyFont="1" applyFill="1" applyBorder="1" applyAlignment="1" applyProtection="1">
      <alignment horizontal="left"/>
    </xf>
    <xf numFmtId="0" fontId="74" fillId="0" borderId="4" xfId="0" applyFont="1" applyBorder="1" applyAlignment="1" applyProtection="1">
      <alignment horizontal="left" wrapText="1" indent="2"/>
    </xf>
    <xf numFmtId="0" fontId="74" fillId="0" borderId="0" xfId="0" applyFont="1" applyBorder="1" applyAlignment="1" applyProtection="1">
      <alignment horizontal="left" wrapText="1" indent="2"/>
    </xf>
    <xf numFmtId="0" fontId="32" fillId="6" borderId="0" xfId="0" applyFont="1" applyFill="1" applyBorder="1" applyAlignment="1" applyProtection="1">
      <alignment horizontal="left"/>
    </xf>
    <xf numFmtId="0" fontId="32" fillId="6" borderId="29" xfId="0" applyFont="1" applyFill="1" applyBorder="1" applyAlignment="1" applyProtection="1">
      <alignment horizontal="left"/>
    </xf>
    <xf numFmtId="0" fontId="28" fillId="0" borderId="26" xfId="0" applyFont="1" applyFill="1" applyBorder="1" applyAlignment="1" applyProtection="1">
      <alignment horizontal="left" vertical="center" indent="1"/>
    </xf>
    <xf numFmtId="0" fontId="28" fillId="0" borderId="27" xfId="0" applyFont="1" applyFill="1" applyBorder="1" applyAlignment="1" applyProtection="1">
      <alignment horizontal="left" vertical="center" indent="1"/>
    </xf>
    <xf numFmtId="0" fontId="32" fillId="6" borderId="10" xfId="0" applyFont="1" applyFill="1" applyBorder="1" applyAlignment="1" applyProtection="1">
      <alignment horizontal="left"/>
    </xf>
    <xf numFmtId="0" fontId="29" fillId="0" borderId="4" xfId="0" applyFont="1" applyBorder="1" applyAlignment="1" applyProtection="1">
      <alignment horizontal="left" indent="1"/>
    </xf>
    <xf numFmtId="0" fontId="29" fillId="0" borderId="0" xfId="0" applyFont="1" applyBorder="1" applyAlignment="1" applyProtection="1">
      <alignment horizontal="left" indent="1"/>
    </xf>
    <xf numFmtId="0" fontId="73" fillId="0" borderId="4" xfId="0" applyFont="1" applyBorder="1" applyAlignment="1" applyProtection="1">
      <alignment horizontal="left" indent="1"/>
    </xf>
    <xf numFmtId="0" fontId="74" fillId="0" borderId="0" xfId="0" applyFont="1" applyBorder="1" applyAlignment="1" applyProtection="1">
      <alignment horizontal="left" indent="1"/>
    </xf>
    <xf numFmtId="0" fontId="32" fillId="6" borderId="0" xfId="0" applyFont="1" applyFill="1" applyBorder="1" applyAlignment="1" applyProtection="1">
      <alignment horizontal="left"/>
      <protection locked="0"/>
    </xf>
    <xf numFmtId="0" fontId="32" fillId="6" borderId="29" xfId="0" applyFont="1" applyFill="1" applyBorder="1" applyAlignment="1" applyProtection="1">
      <alignment horizontal="left"/>
      <protection locked="0"/>
    </xf>
    <xf numFmtId="0" fontId="77" fillId="0" borderId="4" xfId="0" applyFont="1" applyBorder="1" applyAlignment="1" applyProtection="1">
      <alignment horizontal="left" indent="6"/>
    </xf>
    <xf numFmtId="0" fontId="77" fillId="0" borderId="0" xfId="0" applyFont="1" applyBorder="1" applyAlignment="1" applyProtection="1">
      <alignment horizontal="left" indent="6"/>
    </xf>
    <xf numFmtId="0" fontId="30" fillId="0" borderId="4" xfId="0" applyFont="1" applyBorder="1" applyAlignment="1" applyProtection="1">
      <alignment horizontal="left" indent="2"/>
    </xf>
    <xf numFmtId="0" fontId="27" fillId="0" borderId="0" xfId="0" applyFont="1" applyBorder="1" applyAlignment="1" applyProtection="1">
      <alignment horizontal="left" indent="2"/>
    </xf>
    <xf numFmtId="0" fontId="74" fillId="0" borderId="4" xfId="0" applyFont="1" applyBorder="1" applyAlignment="1" applyProtection="1">
      <alignment horizontal="left" indent="3"/>
    </xf>
    <xf numFmtId="0" fontId="76" fillId="0" borderId="0" xfId="0" applyFont="1" applyBorder="1" applyAlignment="1" applyProtection="1">
      <alignment horizontal="left" indent="3"/>
    </xf>
    <xf numFmtId="0" fontId="30" fillId="0" borderId="0" xfId="0" applyFont="1" applyBorder="1" applyAlignment="1" applyProtection="1">
      <alignment horizontal="left" indent="2"/>
    </xf>
    <xf numFmtId="0" fontId="57" fillId="6" borderId="1" xfId="0" applyFont="1" applyFill="1" applyBorder="1" applyAlignment="1" applyProtection="1">
      <alignment horizontal="left"/>
      <protection locked="0"/>
    </xf>
    <xf numFmtId="0" fontId="57" fillId="6" borderId="6" xfId="0" applyFont="1" applyFill="1" applyBorder="1" applyAlignment="1" applyProtection="1">
      <alignment horizontal="left"/>
      <protection locked="0"/>
    </xf>
    <xf numFmtId="0" fontId="118" fillId="0" borderId="12" xfId="0" applyFont="1" applyFill="1" applyBorder="1" applyAlignment="1" applyProtection="1">
      <alignment horizontal="center" vertical="center"/>
    </xf>
    <xf numFmtId="0" fontId="118" fillId="0" borderId="32" xfId="0" applyFont="1" applyFill="1" applyBorder="1" applyAlignment="1" applyProtection="1">
      <alignment horizontal="center" vertical="center"/>
    </xf>
    <xf numFmtId="167" fontId="128" fillId="46" borderId="0" xfId="0" applyNumberFormat="1" applyFont="1" applyFill="1" applyBorder="1" applyAlignment="1" applyProtection="1">
      <alignment horizontal="left" vertical="center"/>
    </xf>
    <xf numFmtId="0" fontId="117" fillId="46" borderId="0" xfId="0" applyFont="1" applyFill="1" applyBorder="1" applyAlignment="1" applyProtection="1">
      <alignment horizontal="left" vertical="center"/>
    </xf>
    <xf numFmtId="0" fontId="122" fillId="46" borderId="0" xfId="0" applyNumberFormat="1" applyFont="1" applyFill="1" applyBorder="1" applyAlignment="1" applyProtection="1">
      <alignment horizontal="left" vertical="center" wrapText="1"/>
    </xf>
    <xf numFmtId="0" fontId="117" fillId="0" borderId="44" xfId="0" applyFont="1" applyFill="1" applyBorder="1" applyAlignment="1" applyProtection="1">
      <alignment horizontal="center" vertical="center"/>
    </xf>
    <xf numFmtId="0" fontId="120" fillId="0" borderId="0" xfId="0" applyFont="1" applyFill="1" applyBorder="1" applyAlignment="1" applyProtection="1">
      <alignment horizontal="center" vertical="top"/>
    </xf>
    <xf numFmtId="0" fontId="129" fillId="46" borderId="0" xfId="0" applyNumberFormat="1" applyFont="1" applyFill="1" applyBorder="1" applyAlignment="1" applyProtection="1">
      <alignment horizontal="left" vertical="center" wrapText="1"/>
    </xf>
    <xf numFmtId="0" fontId="130" fillId="46" borderId="0" xfId="0" applyNumberFormat="1" applyFont="1" applyFill="1" applyBorder="1" applyAlignment="1" applyProtection="1">
      <alignment horizontal="left" vertical="center" wrapText="1"/>
    </xf>
    <xf numFmtId="0" fontId="133" fillId="46" borderId="44" xfId="0" applyFont="1" applyFill="1" applyBorder="1" applyAlignment="1" applyProtection="1">
      <alignment wrapText="1"/>
    </xf>
    <xf numFmtId="0" fontId="133" fillId="46" borderId="45" xfId="0" applyFont="1" applyFill="1" applyBorder="1" applyAlignment="1" applyProtection="1">
      <alignment wrapText="1"/>
    </xf>
    <xf numFmtId="167" fontId="123" fillId="46" borderId="16" xfId="0" applyNumberFormat="1" applyFont="1" applyFill="1" applyBorder="1" applyAlignment="1" applyProtection="1">
      <alignment horizontal="left" vertical="center"/>
    </xf>
    <xf numFmtId="0" fontId="120" fillId="46" borderId="0" xfId="0" applyFont="1" applyFill="1" applyBorder="1" applyAlignment="1" applyProtection="1">
      <alignment horizontal="left" vertical="center"/>
    </xf>
    <xf numFmtId="167" fontId="124" fillId="46" borderId="0" xfId="0" applyNumberFormat="1" applyFont="1" applyFill="1" applyBorder="1" applyAlignment="1" applyProtection="1">
      <alignment horizontal="left" vertical="center"/>
    </xf>
    <xf numFmtId="0" fontId="124" fillId="46" borderId="0" xfId="0" applyNumberFormat="1" applyFont="1" applyFill="1" applyBorder="1" applyAlignment="1" applyProtection="1">
      <alignment horizontal="left" vertical="center" wrapText="1"/>
    </xf>
    <xf numFmtId="0" fontId="125" fillId="46" borderId="0" xfId="0" applyNumberFormat="1" applyFont="1" applyFill="1" applyBorder="1" applyAlignment="1" applyProtection="1">
      <alignment horizontal="left" vertical="center" wrapText="1"/>
    </xf>
    <xf numFmtId="0" fontId="117" fillId="46" borderId="0" xfId="0" quotePrefix="1" applyFont="1" applyFill="1" applyBorder="1" applyAlignment="1" applyProtection="1">
      <alignment horizontal="left"/>
    </xf>
    <xf numFmtId="0" fontId="126" fillId="46" borderId="0" xfId="0" applyNumberFormat="1" applyFont="1" applyFill="1" applyBorder="1" applyAlignment="1" applyProtection="1">
      <alignment horizontal="left" vertical="center" wrapText="1"/>
    </xf>
    <xf numFmtId="0" fontId="124" fillId="46" borderId="13" xfId="0" applyNumberFormat="1" applyFont="1" applyFill="1" applyBorder="1" applyAlignment="1" applyProtection="1">
      <alignment horizontal="left" vertical="center" wrapText="1"/>
    </xf>
    <xf numFmtId="0" fontId="20" fillId="46" borderId="44" xfId="0" applyFont="1" applyFill="1" applyBorder="1" applyAlignment="1" applyProtection="1">
      <alignment wrapText="1"/>
    </xf>
    <xf numFmtId="0" fontId="13" fillId="46" borderId="44" xfId="0" applyFont="1" applyFill="1" applyBorder="1" applyAlignment="1" applyProtection="1">
      <alignment wrapText="1"/>
    </xf>
    <xf numFmtId="0" fontId="13" fillId="46" borderId="0" xfId="0" quotePrefix="1" applyFont="1" applyFill="1" applyBorder="1" applyAlignment="1" applyProtection="1">
      <alignment horizontal="left"/>
    </xf>
    <xf numFmtId="0" fontId="119" fillId="0" borderId="44" xfId="0" applyFont="1" applyFill="1" applyBorder="1" applyAlignment="1" applyProtection="1">
      <alignment horizontal="center" vertical="center"/>
    </xf>
    <xf numFmtId="0" fontId="133" fillId="46" borderId="44" xfId="0" applyFont="1" applyFill="1" applyBorder="1" applyAlignment="1" applyProtection="1">
      <alignment horizontal="center" vertical="center" wrapText="1"/>
    </xf>
    <xf numFmtId="0" fontId="133" fillId="46" borderId="45" xfId="0" applyFont="1" applyFill="1" applyBorder="1" applyAlignment="1" applyProtection="1">
      <alignment horizontal="center" vertical="center" wrapText="1"/>
    </xf>
    <xf numFmtId="0" fontId="20" fillId="46" borderId="45" xfId="0" applyFont="1" applyFill="1" applyBorder="1" applyAlignment="1" applyProtection="1">
      <alignment wrapText="1"/>
    </xf>
    <xf numFmtId="167" fontId="18" fillId="46" borderId="0" xfId="0" applyNumberFormat="1" applyFont="1" applyFill="1" applyBorder="1" applyAlignment="1" applyProtection="1">
      <alignment horizontal="left" vertical="center"/>
    </xf>
    <xf numFmtId="0" fontId="13" fillId="46" borderId="0" xfId="0" applyFont="1" applyFill="1" applyBorder="1" applyAlignment="1" applyProtection="1">
      <alignment horizontal="left" vertical="center"/>
    </xf>
    <xf numFmtId="0" fontId="15" fillId="46" borderId="0" xfId="0" applyNumberFormat="1" applyFont="1" applyFill="1" applyBorder="1" applyAlignment="1" applyProtection="1">
      <alignment horizontal="left" vertical="center" wrapText="1"/>
    </xf>
    <xf numFmtId="0" fontId="14" fillId="46" borderId="0" xfId="0" applyNumberFormat="1" applyFont="1" applyFill="1" applyBorder="1" applyAlignment="1" applyProtection="1">
      <alignment horizontal="left" vertical="center" wrapText="1"/>
    </xf>
    <xf numFmtId="0" fontId="53" fillId="46" borderId="0" xfId="0" applyNumberFormat="1" applyFont="1" applyFill="1" applyBorder="1" applyAlignment="1" applyProtection="1">
      <alignment horizontal="left" vertical="center" wrapText="1"/>
    </xf>
  </cellXfs>
  <cellStyles count="217">
    <cellStyle name="20% - Accent1 2" xfId="45"/>
    <cellStyle name="20% - Accent2 2" xfId="46"/>
    <cellStyle name="20% - Accent3 2" xfId="47"/>
    <cellStyle name="20% - Accent4 2" xfId="48"/>
    <cellStyle name="20% - Accent5 2" xfId="49"/>
    <cellStyle name="20% - Accent6 2" xfId="50"/>
    <cellStyle name="2x indented GHG Textfiels" xfId="1"/>
    <cellStyle name="2x indented GHG Textfiels 2" xfId="93"/>
    <cellStyle name="40% - Accent1 2" xfId="51"/>
    <cellStyle name="40% - Accent2 2" xfId="52"/>
    <cellStyle name="40% - Accent3 2" xfId="53"/>
    <cellStyle name="40% - Accent4 2" xfId="54"/>
    <cellStyle name="40% - Accent5 2" xfId="55"/>
    <cellStyle name="40% - Accent6 2" xfId="56"/>
    <cellStyle name="5x indented GHG Textfiels" xfId="2"/>
    <cellStyle name="5x indented GHG Textfiels 2" xfId="94"/>
    <cellStyle name="60% - Accent1 2" xfId="57"/>
    <cellStyle name="60% - Accent2 2" xfId="58"/>
    <cellStyle name="60% - Accent3 2" xfId="59"/>
    <cellStyle name="60% - Accent4 2" xfId="60"/>
    <cellStyle name="60% - Accent5 2" xfId="61"/>
    <cellStyle name="60% - Accent6 2" xfId="62"/>
    <cellStyle name="Accent1 2" xfId="63"/>
    <cellStyle name="Accent2 2" xfId="64"/>
    <cellStyle name="Accent3 2" xfId="65"/>
    <cellStyle name="Accent4 2" xfId="66"/>
    <cellStyle name="Accent5 2" xfId="67"/>
    <cellStyle name="Accent6 2" xfId="68"/>
    <cellStyle name="AggCels" xfId="3"/>
    <cellStyle name="Bad 2" xfId="69"/>
    <cellStyle name="Calculation 2" xfId="70"/>
    <cellStyle name="Check Cell 2" xfId="71"/>
    <cellStyle name="Comma 2" xfId="12"/>
    <cellStyle name="Comma 3" xfId="13"/>
    <cellStyle name="Comma 3 2" xfId="27"/>
    <cellStyle name="Comma 4" xfId="34"/>
    <cellStyle name="Comma 4 2" xfId="152"/>
    <cellStyle name="Comma 5" xfId="89"/>
    <cellStyle name="Comma 5 2" xfId="111"/>
    <cellStyle name="Comma 5 2 2" xfId="151"/>
    <cellStyle name="Comma 5 2 2 2" xfId="155"/>
    <cellStyle name="Comma 5 2 3" xfId="127"/>
    <cellStyle name="Comma 5 2 3 2" xfId="156"/>
    <cellStyle name="Comma 5 2 4" xfId="154"/>
    <cellStyle name="Comma 5 3" xfId="95"/>
    <cellStyle name="Comma 5 3 2" xfId="136"/>
    <cellStyle name="Comma 5 3 2 2" xfId="158"/>
    <cellStyle name="Comma 5 3 3" xfId="157"/>
    <cellStyle name="Comma 5 4" xfId="135"/>
    <cellStyle name="Comma 5 4 2" xfId="159"/>
    <cellStyle name="Comma 5 5" xfId="112"/>
    <cellStyle name="Comma 5 5 2" xfId="160"/>
    <cellStyle name="Comma 5 6" xfId="153"/>
    <cellStyle name="Explanatory Text 2" xfId="72"/>
    <cellStyle name="Good 2" xfId="73"/>
    <cellStyle name="Heading 1 2" xfId="74"/>
    <cellStyle name="Heading 2 2" xfId="75"/>
    <cellStyle name="Heading 3 2" xfId="76"/>
    <cellStyle name="Heading 4 2" xfId="77"/>
    <cellStyle name="Hyperlink 2" xfId="4"/>
    <cellStyle name="Hyperlink 2 2" xfId="14"/>
    <cellStyle name="Hyperlink 2 2 2" xfId="36"/>
    <cellStyle name="Hyperlink 2 3" xfId="78"/>
    <cellStyle name="Hyperlink 3" xfId="24"/>
    <cellStyle name="Hyperlink 3 2" xfId="35"/>
    <cellStyle name="Input 2" xfId="79"/>
    <cellStyle name="Linked Cell 2" xfId="80"/>
    <cellStyle name="Normal 10" xfId="26"/>
    <cellStyle name="Normal 10 2" xfId="106"/>
    <cellStyle name="Normal 10 2 2" xfId="146"/>
    <cellStyle name="Normal 10 2 2 2" xfId="163"/>
    <cellStyle name="Normal 10 2 3" xfId="122"/>
    <cellStyle name="Normal 10 2 3 2" xfId="164"/>
    <cellStyle name="Normal 10 2 4" xfId="162"/>
    <cellStyle name="Normal 10 3" xfId="96"/>
    <cellStyle name="Normal 10 3 2" xfId="137"/>
    <cellStyle name="Normal 10 3 2 2" xfId="166"/>
    <cellStyle name="Normal 10 3 3" xfId="165"/>
    <cellStyle name="Normal 10 4" xfId="130"/>
    <cellStyle name="Normal 10 4 2" xfId="167"/>
    <cellStyle name="Normal 10 5" xfId="113"/>
    <cellStyle name="Normal 10 5 2" xfId="168"/>
    <cellStyle name="Normal 10 6" xfId="161"/>
    <cellStyle name="Normal 2" xfId="5"/>
    <cellStyle name="Normal 2 2" xfId="15"/>
    <cellStyle name="Normal 2 2 2" xfId="28"/>
    <cellStyle name="Normal 2 3" xfId="6"/>
    <cellStyle name="Normal 2 3 2" xfId="97"/>
    <cellStyle name="Normal 3" xfId="7"/>
    <cellStyle name="Normal 3 2" xfId="16"/>
    <cellStyle name="Normal 3 3" xfId="81"/>
    <cellStyle name="Normal 3 3 2" xfId="109"/>
    <cellStyle name="Normal 3 3 2 2" xfId="149"/>
    <cellStyle name="Normal 3 3 2 2 2" xfId="171"/>
    <cellStyle name="Normal 3 3 2 3" xfId="125"/>
    <cellStyle name="Normal 3 3 2 3 2" xfId="172"/>
    <cellStyle name="Normal 3 3 2 4" xfId="170"/>
    <cellStyle name="Normal 3 3 3" xfId="98"/>
    <cellStyle name="Normal 3 3 3 2" xfId="138"/>
    <cellStyle name="Normal 3 3 3 2 2" xfId="174"/>
    <cellStyle name="Normal 3 3 3 3" xfId="173"/>
    <cellStyle name="Normal 3 3 4" xfId="133"/>
    <cellStyle name="Normal 3 3 4 2" xfId="175"/>
    <cellStyle name="Normal 3 3 5" xfId="114"/>
    <cellStyle name="Normal 3 3 5 2" xfId="176"/>
    <cellStyle name="Normal 3 3 6" xfId="169"/>
    <cellStyle name="Normal 3 4" xfId="29"/>
    <cellStyle name="Normal 4" xfId="17"/>
    <cellStyle name="Normal 4 2" xfId="18"/>
    <cellStyle name="Normal 4 2 2" xfId="30"/>
    <cellStyle name="Normal 5" xfId="19"/>
    <cellStyle name="Normal 5 2" xfId="90"/>
    <cellStyle name="Normal 5 3" xfId="31"/>
    <cellStyle name="Normal 6" xfId="20"/>
    <cellStyle name="Normal 6 2" xfId="91"/>
    <cellStyle name="Normal 6 3" xfId="32"/>
    <cellStyle name="Normal 7" xfId="21"/>
    <cellStyle name="Normal 7 2" xfId="92"/>
    <cellStyle name="Normal 7 3" xfId="33"/>
    <cellStyle name="Normal 8" xfId="11"/>
    <cellStyle name="Normal 8 2" xfId="44"/>
    <cellStyle name="Normal 8 3" xfId="104"/>
    <cellStyle name="Normal 8 3 2" xfId="144"/>
    <cellStyle name="Normal 8 3 2 2" xfId="179"/>
    <cellStyle name="Normal 8 3 3" xfId="120"/>
    <cellStyle name="Normal 8 3 3 2" xfId="180"/>
    <cellStyle name="Normal 8 3 4" xfId="178"/>
    <cellStyle name="Normal 8 4" xfId="99"/>
    <cellStyle name="Normal 8 4 2" xfId="139"/>
    <cellStyle name="Normal 8 4 2 2" xfId="182"/>
    <cellStyle name="Normal 8 4 3" xfId="181"/>
    <cellStyle name="Normal 8 5" xfId="128"/>
    <cellStyle name="Normal 8 5 2" xfId="183"/>
    <cellStyle name="Normal 8 6" xfId="115"/>
    <cellStyle name="Normal 8 6 2" xfId="184"/>
    <cellStyle name="Normal 8 7" xfId="177"/>
    <cellStyle name="Normal 9" xfId="25"/>
    <cellStyle name="Normal 9 2" xfId="105"/>
    <cellStyle name="Normal 9 2 2" xfId="145"/>
    <cellStyle name="Normal 9 2 2 2" xfId="187"/>
    <cellStyle name="Normal 9 2 3" xfId="121"/>
    <cellStyle name="Normal 9 2 3 2" xfId="188"/>
    <cellStyle name="Normal 9 2 4" xfId="186"/>
    <cellStyle name="Normal 9 3" xfId="100"/>
    <cellStyle name="Normal 9 3 2" xfId="140"/>
    <cellStyle name="Normal 9 3 2 2" xfId="190"/>
    <cellStyle name="Normal 9 3 3" xfId="189"/>
    <cellStyle name="Normal 9 4" xfId="129"/>
    <cellStyle name="Normal 9 4 2" xfId="191"/>
    <cellStyle name="Normal 9 5" xfId="116"/>
    <cellStyle name="Normal 9 5 2" xfId="192"/>
    <cellStyle name="Normal 9 6" xfId="185"/>
    <cellStyle name="Normal GHG Textfiels Bold" xfId="8"/>
    <cellStyle name="Normale_cpa_2002_en" xfId="37"/>
    <cellStyle name="Normalny" xfId="0" builtinId="0"/>
    <cellStyle name="Note 2" xfId="82"/>
    <cellStyle name="Output 2" xfId="83"/>
    <cellStyle name="Paprastas_Sheet1_1" xfId="38"/>
    <cellStyle name="Percent 2" xfId="22"/>
    <cellStyle name="Percent 3" xfId="43"/>
    <cellStyle name="Percent 3 2" xfId="108"/>
    <cellStyle name="Percent 3 2 2" xfId="148"/>
    <cellStyle name="Percent 3 2 2 2" xfId="195"/>
    <cellStyle name="Percent 3 2 3" xfId="124"/>
    <cellStyle name="Percent 3 2 3 2" xfId="196"/>
    <cellStyle name="Percent 3 2 4" xfId="194"/>
    <cellStyle name="Percent 3 3" xfId="101"/>
    <cellStyle name="Percent 3 3 2" xfId="141"/>
    <cellStyle name="Percent 3 3 2 2" xfId="198"/>
    <cellStyle name="Percent 3 3 3" xfId="197"/>
    <cellStyle name="Percent 3 4" xfId="132"/>
    <cellStyle name="Percent 3 4 2" xfId="199"/>
    <cellStyle name="Percent 3 5" xfId="117"/>
    <cellStyle name="Percent 3 5 2" xfId="200"/>
    <cellStyle name="Percent 3 6" xfId="193"/>
    <cellStyle name="Standard 2" xfId="39"/>
    <cellStyle name="Standard 2 2" xfId="9"/>
    <cellStyle name="Standard 2 2 2" xfId="40"/>
    <cellStyle name="Standard 2 3" xfId="84"/>
    <cellStyle name="Standard 3" xfId="41"/>
    <cellStyle name="Standard 3 2" xfId="85"/>
    <cellStyle name="Standard 3 2 2" xfId="110"/>
    <cellStyle name="Standard 3 2 2 2" xfId="150"/>
    <cellStyle name="Standard 3 2 2 2 2" xfId="203"/>
    <cellStyle name="Standard 3 2 2 3" xfId="126"/>
    <cellStyle name="Standard 3 2 2 3 2" xfId="204"/>
    <cellStyle name="Standard 3 2 2 4" xfId="202"/>
    <cellStyle name="Standard 3 2 3" xfId="102"/>
    <cellStyle name="Standard 3 2 3 2" xfId="142"/>
    <cellStyle name="Standard 3 2 3 2 2" xfId="206"/>
    <cellStyle name="Standard 3 2 3 3" xfId="205"/>
    <cellStyle name="Standard 3 2 4" xfId="134"/>
    <cellStyle name="Standard 3 2 4 2" xfId="207"/>
    <cellStyle name="Standard 3 2 5" xfId="118"/>
    <cellStyle name="Standard 3 2 5 2" xfId="208"/>
    <cellStyle name="Standard 3 2 6" xfId="201"/>
    <cellStyle name="Standard 4" xfId="42"/>
    <cellStyle name="Standard 4 2" xfId="107"/>
    <cellStyle name="Standard 4 2 2" xfId="147"/>
    <cellStyle name="Standard 4 2 2 2" xfId="211"/>
    <cellStyle name="Standard 4 2 3" xfId="123"/>
    <cellStyle name="Standard 4 2 3 2" xfId="212"/>
    <cellStyle name="Standard 4 2 4" xfId="210"/>
    <cellStyle name="Standard 4 3" xfId="103"/>
    <cellStyle name="Standard 4 3 2" xfId="143"/>
    <cellStyle name="Standard 4 3 2 2" xfId="214"/>
    <cellStyle name="Standard 4 3 3" xfId="213"/>
    <cellStyle name="Standard 4 4" xfId="131"/>
    <cellStyle name="Standard 4 4 2" xfId="215"/>
    <cellStyle name="Standard 4 5" xfId="119"/>
    <cellStyle name="Standard 4 5 2" xfId="216"/>
    <cellStyle name="Standard 4 6" xfId="209"/>
    <cellStyle name="Standard_Population_EU_2" xfId="23"/>
    <cellStyle name="Title 2" xfId="86"/>
    <cellStyle name="Total 2" xfId="87"/>
    <cellStyle name="Warning Text 2" xfId="88"/>
    <cellStyle name="Обычный_CRF2002 (1)" xfId="10"/>
  </cellStyles>
  <dxfs count="0"/>
  <tableStyles count="0" defaultTableStyle="TableStyleMedium9" defaultPivotStyle="PivotStyleLight16"/>
  <colors>
    <mruColors>
      <color rgb="FFCCFFFF"/>
      <color rgb="FFBDEEFF"/>
      <color rgb="FFFFFF99"/>
      <color rgb="FF800080"/>
      <color rgb="FF9FE6FF"/>
      <color rgb="FFC11515"/>
      <color rgb="FFAD1D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2752725</xdr:colOff>
          <xdr:row>0</xdr:row>
          <xdr:rowOff>66675</xdr:rowOff>
        </xdr:from>
        <xdr:to>
          <xdr:col>4</xdr:col>
          <xdr:colOff>3829050</xdr:colOff>
          <xdr:row>0</xdr:row>
          <xdr:rowOff>314325</xdr:rowOff>
        </xdr:to>
        <xdr:sp macro="" textlink="">
          <xdr:nvSpPr>
            <xdr:cNvPr id="82945" name="Button 1" hidden="1">
              <a:extLst>
                <a:ext uri="{63B3BB69-23CF-44E3-9099-C40C66FF867C}">
                  <a14:compatExt spid="_x0000_s829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1" i="0" u="none" strike="noStrike" baseline="0">
                  <a:solidFill>
                    <a:srgbClr val="000000"/>
                  </a:solidFill>
                  <a:latin typeface="Arial"/>
                  <a:cs typeface="Arial"/>
                </a:rPr>
                <a:t>Go to Footnote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3190875</xdr:colOff>
          <xdr:row>1</xdr:row>
          <xdr:rowOff>85725</xdr:rowOff>
        </xdr:from>
        <xdr:to>
          <xdr:col>4</xdr:col>
          <xdr:colOff>3838575</xdr:colOff>
          <xdr:row>2</xdr:row>
          <xdr:rowOff>314325</xdr:rowOff>
        </xdr:to>
        <xdr:sp macro="" textlink="">
          <xdr:nvSpPr>
            <xdr:cNvPr id="82946" name="Button 2" hidden="1">
              <a:extLst>
                <a:ext uri="{63B3BB69-23CF-44E3-9099-C40C66FF867C}">
                  <a14:compatExt spid="_x0000_s8294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1438275</xdr:colOff>
          <xdr:row>0</xdr:row>
          <xdr:rowOff>76200</xdr:rowOff>
        </xdr:from>
        <xdr:to>
          <xdr:col>4</xdr:col>
          <xdr:colOff>2524125</xdr:colOff>
          <xdr:row>0</xdr:row>
          <xdr:rowOff>314325</xdr:rowOff>
        </xdr:to>
        <xdr:sp macro="" textlink="">
          <xdr:nvSpPr>
            <xdr:cNvPr id="82947" name="Button 3" hidden="1">
              <a:extLst>
                <a:ext uri="{63B3BB69-23CF-44E3-9099-C40C66FF867C}">
                  <a14:compatExt spid="_x0000_s8294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1" i="0" u="none" strike="noStrike" baseline="0">
                  <a:solidFill>
                    <a:srgbClr val="000000"/>
                  </a:solidFill>
                  <a:latin typeface="Arial"/>
                  <a:cs typeface="Arial"/>
                </a:rPr>
                <a:t>Show Footnote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104775</xdr:colOff>
          <xdr:row>0</xdr:row>
          <xdr:rowOff>76200</xdr:rowOff>
        </xdr:from>
        <xdr:to>
          <xdr:col>4</xdr:col>
          <xdr:colOff>1171575</xdr:colOff>
          <xdr:row>0</xdr:row>
          <xdr:rowOff>314325</xdr:rowOff>
        </xdr:to>
        <xdr:sp macro="" textlink="">
          <xdr:nvSpPr>
            <xdr:cNvPr id="82948" name="Button 4" hidden="1">
              <a:extLst>
                <a:ext uri="{63B3BB69-23CF-44E3-9099-C40C66FF867C}">
                  <a14:compatExt spid="_x0000_s8294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1" i="0" u="none" strike="noStrike" baseline="0">
                  <a:solidFill>
                    <a:srgbClr val="000000"/>
                  </a:solidFill>
                  <a:latin typeface="Arial"/>
                  <a:cs typeface="Arial"/>
                </a:rPr>
                <a:t>Clean Checks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2905125</xdr:colOff>
          <xdr:row>3</xdr:row>
          <xdr:rowOff>76200</xdr:rowOff>
        </xdr:from>
        <xdr:to>
          <xdr:col>4</xdr:col>
          <xdr:colOff>3162300</xdr:colOff>
          <xdr:row>3</xdr:row>
          <xdr:rowOff>314325</xdr:rowOff>
        </xdr:to>
        <xdr:sp macro="" textlink="">
          <xdr:nvSpPr>
            <xdr:cNvPr id="82949" name="Button 5" hidden="1">
              <a:extLst>
                <a:ext uri="{63B3BB69-23CF-44E3-9099-C40C66FF867C}">
                  <a14:compatExt spid="_x0000_s829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3248025</xdr:colOff>
          <xdr:row>3</xdr:row>
          <xdr:rowOff>76200</xdr:rowOff>
        </xdr:from>
        <xdr:to>
          <xdr:col>4</xdr:col>
          <xdr:colOff>3505200</xdr:colOff>
          <xdr:row>3</xdr:row>
          <xdr:rowOff>314325</xdr:rowOff>
        </xdr:to>
        <xdr:sp macro="" textlink="">
          <xdr:nvSpPr>
            <xdr:cNvPr id="82950" name="Button 6" hidden="1">
              <a:extLst>
                <a:ext uri="{63B3BB69-23CF-44E3-9099-C40C66FF867C}">
                  <a14:compatExt spid="_x0000_s829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3590925</xdr:colOff>
          <xdr:row>3</xdr:row>
          <xdr:rowOff>66675</xdr:rowOff>
        </xdr:from>
        <xdr:to>
          <xdr:col>4</xdr:col>
          <xdr:colOff>3838575</xdr:colOff>
          <xdr:row>3</xdr:row>
          <xdr:rowOff>323850</xdr:rowOff>
        </xdr:to>
        <xdr:sp macro="" textlink="">
          <xdr:nvSpPr>
            <xdr:cNvPr id="82951" name="Button 7" hidden="1">
              <a:extLst>
                <a:ext uri="{63B3BB69-23CF-44E3-9099-C40C66FF867C}">
                  <a14:compatExt spid="_x0000_s829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FFFFCC"/>
                  </a:solidFill>
                  <a:latin typeface="Arial"/>
                  <a:cs typeface="Arial"/>
                </a:rPr>
                <a:t>█</a:t>
              </a:r>
            </a:p>
          </xdr:txBody>
        </xdr:sp>
        <xdr:clientData fPrintsWithSheet="0"/>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2.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ARAMS"/>
  <dimension ref="A2:AE115"/>
  <sheetViews>
    <sheetView showGridLines="0" zoomScale="85" zoomScaleNormal="85" workbookViewId="0">
      <selection activeCell="E24" sqref="E24"/>
    </sheetView>
  </sheetViews>
  <sheetFormatPr defaultColWidth="9.140625" defaultRowHeight="15"/>
  <cols>
    <col min="1" max="1" width="2.28515625" style="41" customWidth="1"/>
    <col min="2" max="2" width="30.85546875" style="41" customWidth="1"/>
    <col min="3" max="3" width="12.7109375" style="41" customWidth="1"/>
    <col min="4" max="4" width="6" style="41" customWidth="1"/>
    <col min="5" max="5" width="17" style="41" customWidth="1"/>
    <col min="6" max="6" width="9.140625" style="41" customWidth="1"/>
    <col min="7" max="7" width="12.28515625" style="41" customWidth="1"/>
    <col min="8" max="8" width="25.140625" style="41" customWidth="1"/>
    <col min="9" max="9" width="58.5703125" style="41" customWidth="1"/>
    <col min="10" max="10" width="35.42578125" style="41" customWidth="1"/>
    <col min="11" max="11" width="29.140625" style="93" customWidth="1"/>
    <col min="12" max="12" width="19.28515625" style="93" customWidth="1"/>
    <col min="13" max="13" width="21" style="93" customWidth="1"/>
    <col min="14" max="14" width="16.28515625" style="93" customWidth="1"/>
    <col min="15" max="15" width="18.7109375" style="93" customWidth="1"/>
    <col min="16" max="18" width="16.28515625" style="93" customWidth="1"/>
    <col min="19" max="19" width="51.7109375" style="93" customWidth="1"/>
    <col min="20" max="20" width="16.42578125" style="93" customWidth="1"/>
    <col min="21" max="22" width="9.140625" style="93"/>
    <col min="23" max="23" width="15" style="93" customWidth="1"/>
    <col min="24" max="24" width="17.85546875" style="93" customWidth="1"/>
    <col min="25" max="25" width="20.85546875" style="93" customWidth="1"/>
    <col min="26" max="28" width="9.140625" style="93"/>
    <col min="29" max="29" width="43.140625" style="93" customWidth="1"/>
    <col min="30" max="30" width="46.28515625" style="93" customWidth="1"/>
    <col min="31" max="31" width="22" style="93" customWidth="1"/>
    <col min="32" max="16384" width="9.140625" style="41"/>
  </cols>
  <sheetData>
    <row r="2" spans="1:31" ht="17.45" customHeight="1">
      <c r="E2" s="267" t="s">
        <v>433</v>
      </c>
      <c r="F2" s="267"/>
      <c r="G2" s="267"/>
      <c r="H2" s="267"/>
      <c r="I2" s="267"/>
      <c r="J2" s="267"/>
      <c r="K2" s="267"/>
      <c r="L2" s="267"/>
      <c r="M2" s="267"/>
      <c r="N2" s="267"/>
      <c r="O2" s="146"/>
      <c r="Q2" s="267" t="s">
        <v>432</v>
      </c>
      <c r="R2" s="267"/>
      <c r="S2" s="267"/>
      <c r="T2" s="267"/>
      <c r="U2" s="267"/>
      <c r="V2" s="267"/>
      <c r="W2" s="271" t="s">
        <v>430</v>
      </c>
      <c r="X2" s="271"/>
      <c r="Y2" s="271"/>
      <c r="Z2" s="267" t="s">
        <v>431</v>
      </c>
      <c r="AA2" s="267"/>
      <c r="AC2" s="267" t="s">
        <v>434</v>
      </c>
      <c r="AD2" s="267"/>
      <c r="AE2" s="267"/>
    </row>
    <row r="3" spans="1:31" ht="25.15" customHeight="1" thickBot="1">
      <c r="B3" s="263" t="s">
        <v>458</v>
      </c>
      <c r="C3" s="264"/>
      <c r="E3" s="124" t="s">
        <v>335</v>
      </c>
      <c r="F3" s="124" t="s">
        <v>553</v>
      </c>
      <c r="G3" s="124" t="s">
        <v>554</v>
      </c>
      <c r="H3" s="124" t="s">
        <v>146</v>
      </c>
      <c r="I3" s="124" t="s">
        <v>106</v>
      </c>
      <c r="J3" s="124" t="s">
        <v>524</v>
      </c>
      <c r="K3" s="126" t="s">
        <v>483</v>
      </c>
      <c r="L3" s="126" t="s">
        <v>426</v>
      </c>
      <c r="M3" s="126" t="s">
        <v>484</v>
      </c>
      <c r="N3" s="126" t="s">
        <v>427</v>
      </c>
      <c r="O3" s="147" t="s">
        <v>551</v>
      </c>
      <c r="Q3" s="124" t="s">
        <v>470</v>
      </c>
      <c r="R3" s="124" t="s">
        <v>471</v>
      </c>
      <c r="S3" s="124" t="s">
        <v>106</v>
      </c>
      <c r="T3" s="124" t="s">
        <v>479</v>
      </c>
      <c r="U3" s="124" t="s">
        <v>429</v>
      </c>
      <c r="V3" s="124" t="s">
        <v>336</v>
      </c>
      <c r="W3" s="124" t="s">
        <v>509</v>
      </c>
      <c r="X3" s="124" t="s">
        <v>510</v>
      </c>
      <c r="Y3" s="124" t="s">
        <v>521</v>
      </c>
      <c r="Z3" s="124" t="s">
        <v>412</v>
      </c>
      <c r="AA3" s="124" t="s">
        <v>413</v>
      </c>
      <c r="AC3" s="124" t="s">
        <v>439</v>
      </c>
      <c r="AD3" s="124" t="s">
        <v>337</v>
      </c>
      <c r="AE3" s="124" t="s">
        <v>487</v>
      </c>
    </row>
    <row r="4" spans="1:31" ht="15" customHeight="1" thickBot="1">
      <c r="A4" s="42"/>
      <c r="B4" s="43" t="s">
        <v>454</v>
      </c>
      <c r="C4" s="44">
        <v>1995</v>
      </c>
      <c r="D4" s="42"/>
      <c r="E4" s="90" t="s">
        <v>154</v>
      </c>
      <c r="F4" s="90" t="s">
        <v>154</v>
      </c>
      <c r="G4" s="90" t="s">
        <v>555</v>
      </c>
      <c r="H4" s="90" t="s">
        <v>154</v>
      </c>
      <c r="I4" s="91" t="s">
        <v>384</v>
      </c>
      <c r="J4" s="116" t="s">
        <v>523</v>
      </c>
      <c r="K4" s="115">
        <v>1</v>
      </c>
      <c r="L4" s="115">
        <v>108</v>
      </c>
      <c r="M4" s="115">
        <v>14</v>
      </c>
      <c r="N4" s="116"/>
      <c r="O4" s="148" t="s">
        <v>550</v>
      </c>
      <c r="Q4" s="134" t="s">
        <v>22</v>
      </c>
      <c r="R4" s="135" t="s">
        <v>128</v>
      </c>
      <c r="S4" s="135" t="s">
        <v>339</v>
      </c>
      <c r="T4" s="136">
        <v>0</v>
      </c>
      <c r="U4" s="136">
        <v>5</v>
      </c>
      <c r="V4" s="136">
        <v>95</v>
      </c>
      <c r="W4" s="166">
        <v>0</v>
      </c>
      <c r="X4" s="165">
        <v>0</v>
      </c>
      <c r="Y4" s="166">
        <v>0</v>
      </c>
      <c r="Z4" s="136">
        <v>0</v>
      </c>
      <c r="AA4" s="136">
        <v>0</v>
      </c>
      <c r="AC4" s="95" t="s">
        <v>421</v>
      </c>
      <c r="AD4" s="139" t="s">
        <v>522</v>
      </c>
      <c r="AE4" s="95">
        <v>105</v>
      </c>
    </row>
    <row r="5" spans="1:31" ht="15.75" thickBot="1">
      <c r="A5" s="42"/>
      <c r="B5" s="129" t="s">
        <v>455</v>
      </c>
      <c r="C5" s="130">
        <v>2015</v>
      </c>
      <c r="D5" s="42"/>
      <c r="E5" s="90" t="s">
        <v>340</v>
      </c>
      <c r="F5" s="90" t="s">
        <v>341</v>
      </c>
      <c r="G5" s="90" t="s">
        <v>555</v>
      </c>
      <c r="H5" s="90" t="s">
        <v>293</v>
      </c>
      <c r="I5" s="90" t="s">
        <v>299</v>
      </c>
      <c r="J5" s="116" t="s">
        <v>532</v>
      </c>
      <c r="K5" s="115">
        <v>1</v>
      </c>
      <c r="L5" s="115">
        <v>108</v>
      </c>
      <c r="M5" s="115">
        <v>15</v>
      </c>
      <c r="N5" s="116"/>
      <c r="O5" s="148" t="s">
        <v>550</v>
      </c>
      <c r="Q5" s="135" t="s">
        <v>51</v>
      </c>
      <c r="R5" s="134" t="s">
        <v>51</v>
      </c>
      <c r="S5" s="135" t="s">
        <v>50</v>
      </c>
      <c r="T5" s="136">
        <v>0</v>
      </c>
      <c r="U5" s="136">
        <v>6</v>
      </c>
      <c r="V5" s="136">
        <v>5</v>
      </c>
      <c r="W5" s="155">
        <v>0.3</v>
      </c>
      <c r="X5" s="158">
        <v>5</v>
      </c>
      <c r="Y5" s="155">
        <v>0.1</v>
      </c>
      <c r="Z5" s="136">
        <v>0</v>
      </c>
      <c r="AA5" s="136">
        <v>0</v>
      </c>
      <c r="AC5" s="183" t="s">
        <v>581</v>
      </c>
      <c r="AD5" s="183" t="s">
        <v>582</v>
      </c>
      <c r="AE5" s="174">
        <v>62</v>
      </c>
    </row>
    <row r="6" spans="1:31" ht="15.75" thickBot="1">
      <c r="A6" s="42"/>
      <c r="B6" s="129" t="s">
        <v>456</v>
      </c>
      <c r="C6" s="130">
        <v>14</v>
      </c>
      <c r="D6" s="42"/>
      <c r="E6" s="90" t="s">
        <v>147</v>
      </c>
      <c r="F6" s="90" t="s">
        <v>147</v>
      </c>
      <c r="G6" s="90" t="s">
        <v>290</v>
      </c>
      <c r="H6" s="90" t="s">
        <v>147</v>
      </c>
      <c r="I6" s="90" t="s">
        <v>300</v>
      </c>
      <c r="J6" s="116" t="s">
        <v>531</v>
      </c>
      <c r="K6" s="115">
        <v>1</v>
      </c>
      <c r="L6" s="115">
        <v>108</v>
      </c>
      <c r="M6" s="115">
        <v>16</v>
      </c>
      <c r="N6" s="116"/>
      <c r="O6" s="148" t="s">
        <v>548</v>
      </c>
      <c r="Q6" s="95" t="s">
        <v>121</v>
      </c>
      <c r="R6" s="94" t="s">
        <v>121</v>
      </c>
      <c r="S6" s="95" t="s">
        <v>21</v>
      </c>
      <c r="T6" s="96">
        <v>0</v>
      </c>
      <c r="U6" s="96">
        <v>7</v>
      </c>
      <c r="V6" s="96">
        <v>6</v>
      </c>
      <c r="W6" s="152">
        <v>0.8</v>
      </c>
      <c r="X6" s="162">
        <v>6</v>
      </c>
      <c r="Y6" s="152">
        <v>0.3</v>
      </c>
      <c r="Z6" s="96">
        <v>8</v>
      </c>
      <c r="AA6" s="96">
        <v>9</v>
      </c>
    </row>
    <row r="7" spans="1:31" ht="15.75" thickBot="1">
      <c r="A7" s="42"/>
      <c r="B7" s="129" t="s">
        <v>457</v>
      </c>
      <c r="C7" s="130">
        <v>2</v>
      </c>
      <c r="D7" s="42"/>
      <c r="E7" s="90" t="s">
        <v>148</v>
      </c>
      <c r="F7" s="90" t="s">
        <v>148</v>
      </c>
      <c r="G7" s="90" t="s">
        <v>290</v>
      </c>
      <c r="H7" s="90" t="s">
        <v>148</v>
      </c>
      <c r="I7" s="90" t="s">
        <v>301</v>
      </c>
      <c r="J7" s="116" t="s">
        <v>530</v>
      </c>
      <c r="K7" s="115">
        <v>1</v>
      </c>
      <c r="L7" s="115">
        <v>108</v>
      </c>
      <c r="M7" s="115">
        <v>17</v>
      </c>
      <c r="N7" s="116"/>
      <c r="O7" s="148" t="s">
        <v>548</v>
      </c>
      <c r="Q7" s="95" t="s">
        <v>122</v>
      </c>
      <c r="R7" s="94" t="s">
        <v>122</v>
      </c>
      <c r="S7" s="95" t="s">
        <v>10</v>
      </c>
      <c r="T7" s="96">
        <v>0</v>
      </c>
      <c r="U7" s="96">
        <v>8</v>
      </c>
      <c r="V7" s="96">
        <v>6</v>
      </c>
      <c r="W7" s="152">
        <v>0.8</v>
      </c>
      <c r="X7" s="162">
        <v>6</v>
      </c>
      <c r="Y7" s="152">
        <v>0.3</v>
      </c>
      <c r="Z7" s="96">
        <v>7</v>
      </c>
      <c r="AA7" s="96">
        <v>9</v>
      </c>
    </row>
    <row r="8" spans="1:31" ht="15.75" thickBot="1">
      <c r="B8" s="129" t="s">
        <v>472</v>
      </c>
      <c r="C8" s="130">
        <v>103</v>
      </c>
      <c r="D8" s="42"/>
      <c r="E8" s="90" t="s">
        <v>99</v>
      </c>
      <c r="F8" s="90" t="s">
        <v>99</v>
      </c>
      <c r="G8" s="90" t="s">
        <v>215</v>
      </c>
      <c r="H8" s="90" t="s">
        <v>99</v>
      </c>
      <c r="I8" s="90" t="s">
        <v>302</v>
      </c>
      <c r="J8" s="116" t="s">
        <v>529</v>
      </c>
      <c r="K8" s="115">
        <v>1</v>
      </c>
      <c r="L8" s="115">
        <v>108</v>
      </c>
      <c r="M8" s="115">
        <v>18</v>
      </c>
      <c r="N8" s="116"/>
      <c r="O8" s="148" t="s">
        <v>548</v>
      </c>
      <c r="Q8" s="95" t="s">
        <v>11</v>
      </c>
      <c r="R8" s="94" t="s">
        <v>11</v>
      </c>
      <c r="S8" s="95" t="s">
        <v>12</v>
      </c>
      <c r="T8" s="96">
        <v>0</v>
      </c>
      <c r="U8" s="96">
        <v>9</v>
      </c>
      <c r="V8" s="96">
        <v>6</v>
      </c>
      <c r="W8" s="152">
        <v>0.8</v>
      </c>
      <c r="X8" s="162">
        <v>6</v>
      </c>
      <c r="Y8" s="152">
        <v>0.3</v>
      </c>
      <c r="Z8" s="96">
        <v>7</v>
      </c>
      <c r="AA8" s="96">
        <v>8</v>
      </c>
    </row>
    <row r="9" spans="1:31" ht="15.75" thickBot="1">
      <c r="B9" s="129" t="s">
        <v>468</v>
      </c>
      <c r="C9" s="130">
        <v>5</v>
      </c>
      <c r="D9" s="42"/>
      <c r="E9" s="90" t="s">
        <v>100</v>
      </c>
      <c r="F9" s="90" t="s">
        <v>100</v>
      </c>
      <c r="G9" s="90" t="s">
        <v>215</v>
      </c>
      <c r="H9" s="90" t="s">
        <v>100</v>
      </c>
      <c r="I9" s="90" t="s">
        <v>303</v>
      </c>
      <c r="J9" s="116" t="s">
        <v>528</v>
      </c>
      <c r="K9" s="115">
        <v>1</v>
      </c>
      <c r="L9" s="115">
        <v>108</v>
      </c>
      <c r="M9" s="115">
        <v>19</v>
      </c>
      <c r="N9" s="116"/>
      <c r="O9" s="148" t="s">
        <v>548</v>
      </c>
      <c r="Q9" s="135" t="s">
        <v>123</v>
      </c>
      <c r="R9" s="134" t="s">
        <v>123</v>
      </c>
      <c r="S9" s="135" t="s">
        <v>124</v>
      </c>
      <c r="T9" s="136">
        <v>0</v>
      </c>
      <c r="U9" s="136">
        <v>10</v>
      </c>
      <c r="V9" s="136">
        <v>5</v>
      </c>
      <c r="W9" s="155">
        <v>0.3</v>
      </c>
      <c r="X9" s="158">
        <v>5</v>
      </c>
      <c r="Y9" s="155">
        <v>0.1</v>
      </c>
      <c r="Z9" s="136">
        <v>0</v>
      </c>
      <c r="AA9" s="136">
        <v>0</v>
      </c>
    </row>
    <row r="10" spans="1:31" ht="15.75" thickBot="1">
      <c r="B10" s="129" t="s">
        <v>467</v>
      </c>
      <c r="C10" s="130">
        <v>6</v>
      </c>
      <c r="D10" s="42"/>
      <c r="E10" s="90" t="s">
        <v>309</v>
      </c>
      <c r="F10" s="90" t="s">
        <v>309</v>
      </c>
      <c r="G10" s="90" t="s">
        <v>215</v>
      </c>
      <c r="H10" s="90" t="s">
        <v>309</v>
      </c>
      <c r="I10" s="90" t="s">
        <v>304</v>
      </c>
      <c r="J10" s="116" t="s">
        <v>527</v>
      </c>
      <c r="K10" s="115">
        <v>1</v>
      </c>
      <c r="L10" s="115">
        <v>108</v>
      </c>
      <c r="M10" s="115">
        <v>20</v>
      </c>
      <c r="N10" s="116"/>
      <c r="O10" s="148" t="s">
        <v>548</v>
      </c>
      <c r="Q10" s="135" t="s">
        <v>52</v>
      </c>
      <c r="R10" s="134" t="s">
        <v>52</v>
      </c>
      <c r="S10" s="135" t="s">
        <v>53</v>
      </c>
      <c r="T10" s="136">
        <v>0</v>
      </c>
      <c r="U10" s="136">
        <v>11</v>
      </c>
      <c r="V10" s="136">
        <v>5</v>
      </c>
      <c r="W10" s="155">
        <v>0.3</v>
      </c>
      <c r="X10" s="158">
        <v>5</v>
      </c>
      <c r="Y10" s="155">
        <v>0.1</v>
      </c>
      <c r="Z10" s="136">
        <v>0</v>
      </c>
      <c r="AA10" s="136">
        <v>0</v>
      </c>
    </row>
    <row r="11" spans="1:31" ht="15.75" thickBot="1">
      <c r="A11" s="42"/>
      <c r="B11" s="129" t="s">
        <v>462</v>
      </c>
      <c r="C11" s="130">
        <v>2</v>
      </c>
      <c r="D11" s="42"/>
      <c r="E11" s="90" t="s">
        <v>149</v>
      </c>
      <c r="F11" s="90" t="s">
        <v>101</v>
      </c>
      <c r="G11" s="90" t="s">
        <v>290</v>
      </c>
      <c r="H11" s="116" t="s">
        <v>149</v>
      </c>
      <c r="I11" s="90" t="s">
        <v>305</v>
      </c>
      <c r="J11" s="116" t="s">
        <v>525</v>
      </c>
      <c r="K11" s="115">
        <v>1</v>
      </c>
      <c r="L11" s="115">
        <v>108</v>
      </c>
      <c r="M11" s="115">
        <v>21</v>
      </c>
      <c r="N11" s="116"/>
      <c r="O11" s="148" t="s">
        <v>548</v>
      </c>
      <c r="Q11" s="95" t="s">
        <v>13</v>
      </c>
      <c r="R11" s="94" t="s">
        <v>13</v>
      </c>
      <c r="S11" s="95" t="s">
        <v>14</v>
      </c>
      <c r="T11" s="96">
        <v>0</v>
      </c>
      <c r="U11" s="96">
        <v>12</v>
      </c>
      <c r="V11" s="96">
        <v>11</v>
      </c>
      <c r="W11" s="152">
        <v>0.8</v>
      </c>
      <c r="X11" s="162">
        <v>11</v>
      </c>
      <c r="Y11" s="150">
        <v>0.05</v>
      </c>
      <c r="Z11" s="96">
        <v>11</v>
      </c>
      <c r="AA11" s="96">
        <v>11</v>
      </c>
    </row>
    <row r="12" spans="1:31" ht="15.75" thickBot="1">
      <c r="B12" s="129" t="s">
        <v>469</v>
      </c>
      <c r="C12" s="130">
        <v>4</v>
      </c>
      <c r="D12" s="42"/>
      <c r="E12" s="90" t="s">
        <v>342</v>
      </c>
      <c r="F12" s="90" t="s">
        <v>343</v>
      </c>
      <c r="G12" s="90" t="s">
        <v>290</v>
      </c>
      <c r="H12" s="90" t="s">
        <v>150</v>
      </c>
      <c r="I12" s="90" t="s">
        <v>410</v>
      </c>
      <c r="J12" s="116" t="s">
        <v>526</v>
      </c>
      <c r="K12" s="115">
        <v>1</v>
      </c>
      <c r="L12" s="115">
        <v>108</v>
      </c>
      <c r="M12" s="115">
        <v>22</v>
      </c>
      <c r="N12" s="116"/>
      <c r="O12" s="148" t="s">
        <v>548</v>
      </c>
      <c r="Q12" s="95" t="s">
        <v>16</v>
      </c>
      <c r="R12" s="94" t="s">
        <v>16</v>
      </c>
      <c r="S12" s="95" t="s">
        <v>15</v>
      </c>
      <c r="T12" s="96">
        <v>0</v>
      </c>
      <c r="U12" s="96">
        <v>13</v>
      </c>
      <c r="V12" s="96">
        <v>11</v>
      </c>
      <c r="W12" s="152">
        <v>0.8</v>
      </c>
      <c r="X12" s="162">
        <v>11</v>
      </c>
      <c r="Y12" s="150">
        <v>0.05</v>
      </c>
      <c r="Z12" s="96">
        <v>11</v>
      </c>
      <c r="AA12" s="96">
        <v>11</v>
      </c>
    </row>
    <row r="13" spans="1:31" ht="15.75" thickBot="1">
      <c r="B13" s="129"/>
      <c r="C13" s="130"/>
      <c r="D13" s="42"/>
      <c r="E13" s="90" t="s">
        <v>151</v>
      </c>
      <c r="F13" s="90" t="s">
        <v>151</v>
      </c>
      <c r="G13" s="90" t="s">
        <v>290</v>
      </c>
      <c r="H13" s="90" t="s">
        <v>151</v>
      </c>
      <c r="I13" s="90" t="s">
        <v>306</v>
      </c>
      <c r="J13" s="116" t="s">
        <v>525</v>
      </c>
      <c r="K13" s="115">
        <v>1</v>
      </c>
      <c r="L13" s="115">
        <v>108</v>
      </c>
      <c r="M13" s="115">
        <v>23</v>
      </c>
      <c r="N13" s="116"/>
      <c r="O13" s="148" t="s">
        <v>548</v>
      </c>
      <c r="Q13" s="135" t="s">
        <v>59</v>
      </c>
      <c r="R13" s="134" t="s">
        <v>59</v>
      </c>
      <c r="S13" s="135" t="s">
        <v>58</v>
      </c>
      <c r="T13" s="136">
        <v>0</v>
      </c>
      <c r="U13" s="136">
        <v>14</v>
      </c>
      <c r="V13" s="136">
        <v>11</v>
      </c>
      <c r="W13" s="157">
        <v>0.8</v>
      </c>
      <c r="X13" s="163">
        <v>11</v>
      </c>
      <c r="Y13" s="156">
        <v>0.05</v>
      </c>
      <c r="Z13" s="136">
        <v>11</v>
      </c>
      <c r="AA13" s="136">
        <v>11</v>
      </c>
    </row>
    <row r="14" spans="1:31" ht="15.75" thickBot="1">
      <c r="B14" s="129"/>
      <c r="C14" s="130"/>
      <c r="D14" s="42"/>
      <c r="E14" s="90" t="s">
        <v>145</v>
      </c>
      <c r="F14" s="90" t="s">
        <v>145</v>
      </c>
      <c r="G14" s="90" t="s">
        <v>290</v>
      </c>
      <c r="H14" s="90" t="s">
        <v>145</v>
      </c>
      <c r="I14" s="90" t="s">
        <v>307</v>
      </c>
      <c r="J14" s="116" t="s">
        <v>525</v>
      </c>
      <c r="K14" s="115">
        <v>1</v>
      </c>
      <c r="L14" s="115">
        <v>108</v>
      </c>
      <c r="M14" s="115">
        <v>24</v>
      </c>
      <c r="N14" s="116"/>
      <c r="O14" s="148" t="s">
        <v>548</v>
      </c>
      <c r="Q14" s="95" t="s">
        <v>17</v>
      </c>
      <c r="R14" s="94" t="s">
        <v>17</v>
      </c>
      <c r="S14" s="95" t="s">
        <v>18</v>
      </c>
      <c r="T14" s="96">
        <v>0</v>
      </c>
      <c r="U14" s="96">
        <v>15</v>
      </c>
      <c r="V14" s="96">
        <v>14</v>
      </c>
      <c r="W14" s="152">
        <v>0.8</v>
      </c>
      <c r="X14" s="162">
        <v>11</v>
      </c>
      <c r="Y14" s="150">
        <v>0.05</v>
      </c>
      <c r="Z14" s="96">
        <v>11</v>
      </c>
      <c r="AA14" s="96">
        <v>11</v>
      </c>
    </row>
    <row r="15" spans="1:31" ht="15" customHeight="1" thickBot="1">
      <c r="B15" s="122" t="s">
        <v>463</v>
      </c>
      <c r="C15" s="121" t="s">
        <v>338</v>
      </c>
      <c r="D15" s="42"/>
      <c r="E15" s="90" t="s">
        <v>152</v>
      </c>
      <c r="F15" s="90" t="s">
        <v>152</v>
      </c>
      <c r="G15" s="90" t="s">
        <v>290</v>
      </c>
      <c r="H15" s="90" t="s">
        <v>152</v>
      </c>
      <c r="I15" s="90" t="s">
        <v>308</v>
      </c>
      <c r="J15" s="116" t="s">
        <v>525</v>
      </c>
      <c r="K15" s="115">
        <v>1</v>
      </c>
      <c r="L15" s="115">
        <v>108</v>
      </c>
      <c r="M15" s="115">
        <v>25</v>
      </c>
      <c r="N15" s="116"/>
      <c r="O15" s="148" t="s">
        <v>548</v>
      </c>
      <c r="Q15" s="90" t="s">
        <v>19</v>
      </c>
      <c r="R15" s="94" t="s">
        <v>19</v>
      </c>
      <c r="S15" s="90" t="s">
        <v>20</v>
      </c>
      <c r="T15" s="96">
        <v>0</v>
      </c>
      <c r="U15" s="96">
        <v>16</v>
      </c>
      <c r="V15" s="96">
        <v>14</v>
      </c>
      <c r="W15" s="152">
        <v>0.8</v>
      </c>
      <c r="X15" s="162">
        <v>11</v>
      </c>
      <c r="Y15" s="150">
        <v>0.05</v>
      </c>
      <c r="Z15" s="96">
        <v>11</v>
      </c>
      <c r="AA15" s="96">
        <v>11</v>
      </c>
    </row>
    <row r="16" spans="1:31" ht="15.75" thickBot="1">
      <c r="B16" s="129" t="s">
        <v>459</v>
      </c>
      <c r="C16" s="130">
        <v>6</v>
      </c>
      <c r="D16" s="42"/>
      <c r="E16" s="90" t="s">
        <v>153</v>
      </c>
      <c r="F16" s="90" t="s">
        <v>153</v>
      </c>
      <c r="G16" s="90" t="s">
        <v>290</v>
      </c>
      <c r="H16" s="90" t="s">
        <v>153</v>
      </c>
      <c r="I16" s="92" t="s">
        <v>333</v>
      </c>
      <c r="J16" s="116" t="s">
        <v>525</v>
      </c>
      <c r="K16" s="115">
        <v>1</v>
      </c>
      <c r="L16" s="115">
        <v>108</v>
      </c>
      <c r="M16" s="115">
        <v>26</v>
      </c>
      <c r="N16" s="116"/>
      <c r="O16" s="148" t="s">
        <v>548</v>
      </c>
      <c r="Q16" s="90" t="s">
        <v>27</v>
      </c>
      <c r="R16" s="94" t="s">
        <v>27</v>
      </c>
      <c r="S16" s="90" t="s">
        <v>26</v>
      </c>
      <c r="T16" s="96">
        <v>0</v>
      </c>
      <c r="U16" s="96">
        <v>17</v>
      </c>
      <c r="V16" s="96">
        <v>14</v>
      </c>
      <c r="W16" s="152">
        <v>0.8</v>
      </c>
      <c r="X16" s="162">
        <v>11</v>
      </c>
      <c r="Y16" s="150">
        <v>0.05</v>
      </c>
      <c r="Z16" s="96">
        <v>11</v>
      </c>
      <c r="AA16" s="96">
        <v>11</v>
      </c>
    </row>
    <row r="17" spans="2:27" ht="15.75" thickBot="1">
      <c r="B17" s="129" t="s">
        <v>460</v>
      </c>
      <c r="C17" s="130">
        <v>35</v>
      </c>
      <c r="D17" s="42"/>
      <c r="E17" s="90" t="s">
        <v>25</v>
      </c>
      <c r="F17" s="90" t="s">
        <v>344</v>
      </c>
      <c r="G17" s="90" t="s">
        <v>290</v>
      </c>
      <c r="H17" s="90" t="s">
        <v>25</v>
      </c>
      <c r="I17" s="92" t="s">
        <v>334</v>
      </c>
      <c r="J17" s="116" t="s">
        <v>525</v>
      </c>
      <c r="K17" s="115">
        <v>1</v>
      </c>
      <c r="L17" s="115">
        <v>108</v>
      </c>
      <c r="M17" s="115">
        <v>27</v>
      </c>
      <c r="N17" s="116" t="s">
        <v>153</v>
      </c>
      <c r="O17" s="148" t="s">
        <v>548</v>
      </c>
      <c r="Q17" s="90" t="s">
        <v>28</v>
      </c>
      <c r="R17" s="94" t="s">
        <v>28</v>
      </c>
      <c r="S17" s="90" t="s">
        <v>29</v>
      </c>
      <c r="T17" s="96">
        <v>0</v>
      </c>
      <c r="U17" s="96">
        <v>18</v>
      </c>
      <c r="V17" s="96">
        <v>11</v>
      </c>
      <c r="W17" s="152">
        <v>0.8</v>
      </c>
      <c r="X17" s="162">
        <v>11</v>
      </c>
      <c r="Y17" s="150">
        <v>0.05</v>
      </c>
      <c r="Z17" s="96">
        <v>11</v>
      </c>
      <c r="AA17" s="96">
        <v>11</v>
      </c>
    </row>
    <row r="18" spans="2:27">
      <c r="B18" s="129" t="s">
        <v>461</v>
      </c>
      <c r="C18" s="130">
        <v>21</v>
      </c>
      <c r="D18" s="42"/>
      <c r="K18" s="41"/>
      <c r="L18" s="41"/>
      <c r="M18" s="41"/>
      <c r="N18" s="41"/>
      <c r="O18" s="41"/>
      <c r="Q18" s="90" t="s">
        <v>30</v>
      </c>
      <c r="R18" s="94" t="s">
        <v>30</v>
      </c>
      <c r="S18" s="90" t="s">
        <v>31</v>
      </c>
      <c r="T18" s="96">
        <v>0</v>
      </c>
      <c r="U18" s="96">
        <v>19</v>
      </c>
      <c r="V18" s="96">
        <v>11</v>
      </c>
      <c r="W18" s="152">
        <v>0.8</v>
      </c>
      <c r="X18" s="162">
        <v>11</v>
      </c>
      <c r="Y18" s="150">
        <v>0.05</v>
      </c>
      <c r="Z18" s="96">
        <v>11</v>
      </c>
      <c r="AA18" s="96">
        <v>11</v>
      </c>
    </row>
    <row r="19" spans="2:27">
      <c r="B19" s="129" t="s">
        <v>466</v>
      </c>
      <c r="C19" s="130">
        <v>1</v>
      </c>
      <c r="D19" s="42"/>
      <c r="K19" s="41"/>
      <c r="L19" s="41"/>
      <c r="M19" s="41"/>
      <c r="N19" s="41"/>
      <c r="O19" s="41"/>
      <c r="P19" s="41"/>
      <c r="Q19" s="95" t="s">
        <v>32</v>
      </c>
      <c r="R19" s="94" t="s">
        <v>32</v>
      </c>
      <c r="S19" s="95" t="s">
        <v>33</v>
      </c>
      <c r="T19" s="96">
        <v>0</v>
      </c>
      <c r="U19" s="96">
        <v>20</v>
      </c>
      <c r="V19" s="96">
        <v>11</v>
      </c>
      <c r="W19" s="152">
        <v>0.8</v>
      </c>
      <c r="X19" s="162">
        <v>11</v>
      </c>
      <c r="Y19" s="150">
        <v>0.05</v>
      </c>
      <c r="Z19" s="96">
        <v>11</v>
      </c>
      <c r="AA19" s="96">
        <v>11</v>
      </c>
    </row>
    <row r="20" spans="2:27">
      <c r="D20" s="42"/>
      <c r="E20" s="267" t="s">
        <v>473</v>
      </c>
      <c r="F20" s="267"/>
      <c r="G20" s="267"/>
      <c r="H20" s="267"/>
      <c r="I20" s="267"/>
      <c r="J20" s="267"/>
      <c r="K20" s="267"/>
      <c r="L20" s="41"/>
      <c r="M20" s="41"/>
      <c r="N20" s="41"/>
      <c r="O20" s="41"/>
      <c r="P20" s="41"/>
      <c r="Q20" s="137" t="s">
        <v>61</v>
      </c>
      <c r="R20" s="134" t="s">
        <v>61</v>
      </c>
      <c r="S20" s="137" t="s">
        <v>60</v>
      </c>
      <c r="T20" s="136">
        <v>0</v>
      </c>
      <c r="U20" s="136">
        <v>21</v>
      </c>
      <c r="V20" s="136">
        <v>11</v>
      </c>
      <c r="W20" s="157">
        <v>0.8</v>
      </c>
      <c r="X20" s="163">
        <v>11</v>
      </c>
      <c r="Y20" s="156">
        <v>0.05</v>
      </c>
      <c r="Z20" s="136">
        <v>11</v>
      </c>
      <c r="AA20" s="136">
        <v>11</v>
      </c>
    </row>
    <row r="21" spans="2:27" ht="30">
      <c r="B21" s="123" t="s">
        <v>464</v>
      </c>
      <c r="C21" s="123" t="s">
        <v>465</v>
      </c>
      <c r="E21" s="124" t="s">
        <v>483</v>
      </c>
      <c r="F21" s="124" t="s">
        <v>106</v>
      </c>
      <c r="G21" s="124" t="s">
        <v>424</v>
      </c>
      <c r="H21" s="124" t="s">
        <v>475</v>
      </c>
      <c r="I21" s="124" t="s">
        <v>474</v>
      </c>
      <c r="J21" s="124" t="s">
        <v>476</v>
      </c>
      <c r="K21" s="126" t="s">
        <v>477</v>
      </c>
      <c r="L21" s="41"/>
      <c r="M21" s="41"/>
      <c r="N21" s="41"/>
      <c r="O21" s="41"/>
      <c r="P21" s="41"/>
      <c r="Q21" s="90" t="s">
        <v>34</v>
      </c>
      <c r="R21" s="94" t="s">
        <v>34</v>
      </c>
      <c r="S21" s="90" t="s">
        <v>48</v>
      </c>
      <c r="T21" s="96">
        <v>0</v>
      </c>
      <c r="U21" s="96">
        <v>22</v>
      </c>
      <c r="V21" s="96">
        <v>21</v>
      </c>
      <c r="W21" s="152">
        <v>0.8</v>
      </c>
      <c r="X21" s="162">
        <v>11</v>
      </c>
      <c r="Y21" s="150">
        <v>0.05</v>
      </c>
      <c r="Z21" s="96">
        <v>11</v>
      </c>
      <c r="AA21" s="96">
        <v>11</v>
      </c>
    </row>
    <row r="22" spans="2:27">
      <c r="B22" s="46" t="s">
        <v>158</v>
      </c>
      <c r="C22" s="46" t="s">
        <v>159</v>
      </c>
      <c r="D22" s="42"/>
      <c r="E22" s="113">
        <v>1</v>
      </c>
      <c r="F22" s="114" t="s">
        <v>425</v>
      </c>
      <c r="G22" s="111">
        <v>0</v>
      </c>
      <c r="H22" s="111">
        <v>103</v>
      </c>
      <c r="I22" s="112" t="s">
        <v>338</v>
      </c>
      <c r="J22" s="111">
        <v>0</v>
      </c>
      <c r="K22" s="111">
        <v>2</v>
      </c>
      <c r="L22" s="41"/>
      <c r="M22" s="41"/>
      <c r="N22" s="41"/>
      <c r="O22" s="41"/>
      <c r="P22" s="41"/>
      <c r="Q22" s="90" t="s">
        <v>35</v>
      </c>
      <c r="R22" s="94" t="s">
        <v>35</v>
      </c>
      <c r="S22" s="90" t="s">
        <v>49</v>
      </c>
      <c r="T22" s="96">
        <v>0</v>
      </c>
      <c r="U22" s="96">
        <v>23</v>
      </c>
      <c r="V22" s="96">
        <v>21</v>
      </c>
      <c r="W22" s="152">
        <v>0.8</v>
      </c>
      <c r="X22" s="162">
        <v>11</v>
      </c>
      <c r="Y22" s="150">
        <v>0.05</v>
      </c>
      <c r="Z22" s="96">
        <v>11</v>
      </c>
      <c r="AA22" s="96">
        <v>11</v>
      </c>
    </row>
    <row r="23" spans="2:27">
      <c r="B23" s="46" t="s">
        <v>160</v>
      </c>
      <c r="C23" s="46" t="s">
        <v>161</v>
      </c>
      <c r="D23" s="42"/>
      <c r="K23" s="41"/>
      <c r="L23" s="41"/>
      <c r="M23" s="41"/>
      <c r="N23" s="41"/>
      <c r="O23" s="41"/>
      <c r="P23" s="41"/>
      <c r="Q23" s="137" t="s">
        <v>63</v>
      </c>
      <c r="R23" s="134" t="s">
        <v>63</v>
      </c>
      <c r="S23" s="137" t="s">
        <v>62</v>
      </c>
      <c r="T23" s="136">
        <v>0</v>
      </c>
      <c r="U23" s="136">
        <v>24</v>
      </c>
      <c r="V23" s="136">
        <v>11</v>
      </c>
      <c r="W23" s="157">
        <v>0.8</v>
      </c>
      <c r="X23" s="163">
        <v>11</v>
      </c>
      <c r="Y23" s="156">
        <v>0.05</v>
      </c>
      <c r="Z23" s="136">
        <v>11</v>
      </c>
      <c r="AA23" s="136">
        <v>11</v>
      </c>
    </row>
    <row r="24" spans="2:27" ht="15" customHeight="1">
      <c r="B24" s="46" t="s">
        <v>162</v>
      </c>
      <c r="C24" s="46" t="s">
        <v>163</v>
      </c>
      <c r="D24" s="42"/>
      <c r="K24" s="41"/>
      <c r="L24" s="41"/>
      <c r="M24" s="41"/>
      <c r="N24" s="41"/>
      <c r="O24" s="41"/>
      <c r="Q24" s="90" t="s">
        <v>36</v>
      </c>
      <c r="R24" s="94" t="s">
        <v>36</v>
      </c>
      <c r="S24" s="90" t="s">
        <v>102</v>
      </c>
      <c r="T24" s="96">
        <v>0</v>
      </c>
      <c r="U24" s="96">
        <v>25</v>
      </c>
      <c r="V24" s="96">
        <v>24</v>
      </c>
      <c r="W24" s="152">
        <v>0.8</v>
      </c>
      <c r="X24" s="162">
        <v>11</v>
      </c>
      <c r="Y24" s="150">
        <v>0.05</v>
      </c>
      <c r="Z24" s="96">
        <v>11</v>
      </c>
      <c r="AA24" s="96">
        <v>11</v>
      </c>
    </row>
    <row r="25" spans="2:27" ht="15" customHeight="1">
      <c r="B25" s="46" t="s">
        <v>91</v>
      </c>
      <c r="C25" s="46" t="s">
        <v>92</v>
      </c>
      <c r="D25" s="42"/>
      <c r="K25" s="41"/>
      <c r="L25" s="41"/>
      <c r="M25" s="41"/>
      <c r="N25" s="41"/>
      <c r="O25" s="41"/>
      <c r="Q25" s="90" t="s">
        <v>37</v>
      </c>
      <c r="R25" s="94" t="s">
        <v>37</v>
      </c>
      <c r="S25" s="90" t="s">
        <v>103</v>
      </c>
      <c r="T25" s="96">
        <v>0</v>
      </c>
      <c r="U25" s="96">
        <v>26</v>
      </c>
      <c r="V25" s="96">
        <v>24</v>
      </c>
      <c r="W25" s="152">
        <v>0.8</v>
      </c>
      <c r="X25" s="162">
        <v>11</v>
      </c>
      <c r="Y25" s="150">
        <v>0.05</v>
      </c>
      <c r="Z25" s="96">
        <v>11</v>
      </c>
      <c r="AA25" s="96">
        <v>11</v>
      </c>
    </row>
    <row r="26" spans="2:27" ht="15" customHeight="1">
      <c r="B26" s="46" t="s">
        <v>164</v>
      </c>
      <c r="C26" s="46" t="s">
        <v>165</v>
      </c>
      <c r="D26" s="42"/>
      <c r="K26" s="41"/>
      <c r="L26" s="41"/>
      <c r="M26" s="41"/>
      <c r="N26" s="41"/>
      <c r="O26" s="41"/>
      <c r="Q26" s="90" t="s">
        <v>39</v>
      </c>
      <c r="R26" s="94" t="s">
        <v>39</v>
      </c>
      <c r="S26" s="90" t="s">
        <v>38</v>
      </c>
      <c r="T26" s="96">
        <v>0</v>
      </c>
      <c r="U26" s="96">
        <v>27</v>
      </c>
      <c r="V26" s="96">
        <v>11</v>
      </c>
      <c r="W26" s="152">
        <v>0.8</v>
      </c>
      <c r="X26" s="162">
        <v>11</v>
      </c>
      <c r="Y26" s="150">
        <v>0.05</v>
      </c>
      <c r="Z26" s="96">
        <v>11</v>
      </c>
      <c r="AA26" s="96">
        <v>11</v>
      </c>
    </row>
    <row r="27" spans="2:27">
      <c r="B27" s="46" t="s">
        <v>166</v>
      </c>
      <c r="C27" s="46" t="s">
        <v>167</v>
      </c>
      <c r="D27" s="42"/>
      <c r="K27" s="41"/>
      <c r="L27" s="41"/>
      <c r="M27" s="41"/>
      <c r="N27" s="41"/>
      <c r="O27" s="41"/>
      <c r="Q27" s="90" t="s">
        <v>41</v>
      </c>
      <c r="R27" s="94" t="s">
        <v>41</v>
      </c>
      <c r="S27" s="90" t="s">
        <v>40</v>
      </c>
      <c r="T27" s="96">
        <v>0</v>
      </c>
      <c r="U27" s="96">
        <v>28</v>
      </c>
      <c r="V27" s="96">
        <v>11</v>
      </c>
      <c r="W27" s="152">
        <v>0.8</v>
      </c>
      <c r="X27" s="162">
        <v>11</v>
      </c>
      <c r="Y27" s="150">
        <v>0.05</v>
      </c>
      <c r="Z27" s="96">
        <v>11</v>
      </c>
      <c r="AA27" s="96">
        <v>11</v>
      </c>
    </row>
    <row r="28" spans="2:27">
      <c r="B28" s="46" t="s">
        <v>168</v>
      </c>
      <c r="C28" s="46" t="s">
        <v>294</v>
      </c>
      <c r="D28" s="42"/>
      <c r="K28" s="41"/>
      <c r="L28" s="41"/>
      <c r="M28" s="41"/>
      <c r="N28" s="41"/>
      <c r="O28" s="41"/>
      <c r="Q28" s="90" t="s">
        <v>42</v>
      </c>
      <c r="R28" s="94" t="s">
        <v>42</v>
      </c>
      <c r="S28" s="90" t="s">
        <v>104</v>
      </c>
      <c r="T28" s="96">
        <v>0</v>
      </c>
      <c r="U28" s="96">
        <v>29</v>
      </c>
      <c r="V28" s="96">
        <v>11</v>
      </c>
      <c r="W28" s="152">
        <v>0.8</v>
      </c>
      <c r="X28" s="162">
        <v>11</v>
      </c>
      <c r="Y28" s="150">
        <v>0.05</v>
      </c>
      <c r="Z28" s="96">
        <v>11</v>
      </c>
      <c r="AA28" s="96">
        <v>11</v>
      </c>
    </row>
    <row r="29" spans="2:27" ht="15" customHeight="1">
      <c r="B29" s="46" t="s">
        <v>169</v>
      </c>
      <c r="C29" s="46" t="s">
        <v>170</v>
      </c>
      <c r="D29" s="42"/>
      <c r="J29" s="269" t="s">
        <v>437</v>
      </c>
      <c r="K29" s="270"/>
      <c r="L29" s="270"/>
      <c r="M29" s="270"/>
      <c r="N29" s="41"/>
      <c r="O29" s="41"/>
      <c r="Q29" s="137" t="s">
        <v>65</v>
      </c>
      <c r="R29" s="134" t="s">
        <v>65</v>
      </c>
      <c r="S29" s="137" t="s">
        <v>64</v>
      </c>
      <c r="T29" s="136">
        <v>0</v>
      </c>
      <c r="U29" s="136">
        <v>30</v>
      </c>
      <c r="V29" s="136">
        <v>11</v>
      </c>
      <c r="W29" s="157">
        <v>0.8</v>
      </c>
      <c r="X29" s="163">
        <v>11</v>
      </c>
      <c r="Y29" s="156">
        <v>0.05</v>
      </c>
      <c r="Z29" s="136">
        <v>11</v>
      </c>
      <c r="AA29" s="136">
        <v>11</v>
      </c>
    </row>
    <row r="30" spans="2:27" ht="15" customHeight="1">
      <c r="B30" s="46" t="s">
        <v>171</v>
      </c>
      <c r="C30" s="46" t="s">
        <v>172</v>
      </c>
      <c r="D30" s="42"/>
      <c r="E30" s="263" t="s">
        <v>435</v>
      </c>
      <c r="F30" s="265"/>
      <c r="G30" s="265"/>
      <c r="H30" s="264"/>
      <c r="I30" s="45"/>
      <c r="J30" s="99">
        <v>0</v>
      </c>
      <c r="K30" s="268" t="s">
        <v>375</v>
      </c>
      <c r="L30" s="268"/>
      <c r="M30" s="268"/>
      <c r="Q30" s="90" t="s">
        <v>216</v>
      </c>
      <c r="R30" s="94" t="s">
        <v>216</v>
      </c>
      <c r="S30" s="90" t="s">
        <v>105</v>
      </c>
      <c r="T30" s="96">
        <v>0</v>
      </c>
      <c r="U30" s="96">
        <v>31</v>
      </c>
      <c r="V30" s="96">
        <v>30</v>
      </c>
      <c r="W30" s="152">
        <v>0.8</v>
      </c>
      <c r="X30" s="162">
        <v>11</v>
      </c>
      <c r="Y30" s="150">
        <v>0.05</v>
      </c>
      <c r="Z30" s="96">
        <v>11</v>
      </c>
      <c r="AA30" s="96">
        <v>11</v>
      </c>
    </row>
    <row r="31" spans="2:27">
      <c r="B31" s="46" t="s">
        <v>173</v>
      </c>
      <c r="C31" s="46" t="s">
        <v>174</v>
      </c>
      <c r="D31" s="42"/>
      <c r="E31" s="260" t="s">
        <v>440</v>
      </c>
      <c r="F31" s="261"/>
      <c r="G31" s="262"/>
      <c r="H31" s="97" t="s">
        <v>345</v>
      </c>
      <c r="I31" s="45" t="s">
        <v>346</v>
      </c>
      <c r="J31" s="99">
        <v>1</v>
      </c>
      <c r="K31" s="268" t="s">
        <v>376</v>
      </c>
      <c r="L31" s="268"/>
      <c r="M31" s="268"/>
      <c r="Q31" s="90" t="s">
        <v>217</v>
      </c>
      <c r="R31" s="94" t="s">
        <v>217</v>
      </c>
      <c r="S31" s="90" t="s">
        <v>129</v>
      </c>
      <c r="T31" s="96">
        <v>0</v>
      </c>
      <c r="U31" s="96">
        <v>32</v>
      </c>
      <c r="V31" s="96">
        <v>30</v>
      </c>
      <c r="W31" s="152">
        <v>0.8</v>
      </c>
      <c r="X31" s="162">
        <v>11</v>
      </c>
      <c r="Y31" s="150">
        <v>0.05</v>
      </c>
      <c r="Z31" s="96">
        <v>11</v>
      </c>
      <c r="AA31" s="96">
        <v>11</v>
      </c>
    </row>
    <row r="32" spans="2:27">
      <c r="B32" s="46" t="s">
        <v>175</v>
      </c>
      <c r="C32" s="46" t="s">
        <v>119</v>
      </c>
      <c r="D32" s="42"/>
      <c r="E32" s="260" t="s">
        <v>441</v>
      </c>
      <c r="F32" s="261"/>
      <c r="G32" s="262"/>
      <c r="H32" s="97" t="s">
        <v>482</v>
      </c>
      <c r="I32" s="45" t="s">
        <v>347</v>
      </c>
      <c r="J32" s="99">
        <v>2</v>
      </c>
      <c r="K32" s="268" t="s">
        <v>377</v>
      </c>
      <c r="L32" s="268"/>
      <c r="M32" s="268"/>
      <c r="Q32" s="137" t="s">
        <v>67</v>
      </c>
      <c r="R32" s="134" t="s">
        <v>67</v>
      </c>
      <c r="S32" s="137" t="s">
        <v>66</v>
      </c>
      <c r="T32" s="136">
        <v>0</v>
      </c>
      <c r="U32" s="136">
        <v>33</v>
      </c>
      <c r="V32" s="136">
        <v>11</v>
      </c>
      <c r="W32" s="157">
        <v>0.8</v>
      </c>
      <c r="X32" s="163">
        <v>11</v>
      </c>
      <c r="Y32" s="156">
        <v>0.05</v>
      </c>
      <c r="Z32" s="136">
        <v>11</v>
      </c>
      <c r="AA32" s="136">
        <v>11</v>
      </c>
    </row>
    <row r="33" spans="2:27">
      <c r="B33" s="46" t="s">
        <v>176</v>
      </c>
      <c r="C33" s="46" t="s">
        <v>351</v>
      </c>
      <c r="D33" s="42"/>
      <c r="E33" s="260" t="s">
        <v>442</v>
      </c>
      <c r="F33" s="261"/>
      <c r="G33" s="262"/>
      <c r="H33" s="97" t="s">
        <v>348</v>
      </c>
      <c r="I33" s="45"/>
      <c r="J33" s="99">
        <v>3</v>
      </c>
      <c r="K33" s="268" t="s">
        <v>478</v>
      </c>
      <c r="L33" s="268"/>
      <c r="M33" s="268"/>
      <c r="Q33" s="90" t="s">
        <v>218</v>
      </c>
      <c r="R33" s="94" t="s">
        <v>218</v>
      </c>
      <c r="S33" s="90" t="s">
        <v>219</v>
      </c>
      <c r="T33" s="96">
        <v>0</v>
      </c>
      <c r="U33" s="96">
        <v>34</v>
      </c>
      <c r="V33" s="96">
        <v>33</v>
      </c>
      <c r="W33" s="152">
        <v>0.8</v>
      </c>
      <c r="X33" s="162">
        <v>11</v>
      </c>
      <c r="Y33" s="150">
        <v>0.05</v>
      </c>
      <c r="Z33" s="96">
        <v>11</v>
      </c>
      <c r="AA33" s="96">
        <v>11</v>
      </c>
    </row>
    <row r="34" spans="2:27">
      <c r="B34" s="46" t="s">
        <v>177</v>
      </c>
      <c r="C34" s="46" t="s">
        <v>178</v>
      </c>
      <c r="D34" s="42"/>
      <c r="E34" s="260" t="s">
        <v>443</v>
      </c>
      <c r="F34" s="261"/>
      <c r="G34" s="262"/>
      <c r="H34" s="97" t="s">
        <v>338</v>
      </c>
      <c r="I34" s="93" t="s">
        <v>349</v>
      </c>
      <c r="J34" s="99">
        <v>4</v>
      </c>
      <c r="K34" s="268" t="s">
        <v>481</v>
      </c>
      <c r="L34" s="268"/>
      <c r="M34" s="268"/>
      <c r="Q34" s="95" t="s">
        <v>220</v>
      </c>
      <c r="R34" s="94" t="s">
        <v>220</v>
      </c>
      <c r="S34" s="95" t="s">
        <v>221</v>
      </c>
      <c r="T34" s="96">
        <v>0</v>
      </c>
      <c r="U34" s="96">
        <v>35</v>
      </c>
      <c r="V34" s="96">
        <v>33</v>
      </c>
      <c r="W34" s="152">
        <v>0.8</v>
      </c>
      <c r="X34" s="162">
        <v>11</v>
      </c>
      <c r="Y34" s="150">
        <v>0.05</v>
      </c>
      <c r="Z34" s="96">
        <v>11</v>
      </c>
      <c r="AA34" s="96">
        <v>11</v>
      </c>
    </row>
    <row r="35" spans="2:27">
      <c r="B35" s="46" t="s">
        <v>95</v>
      </c>
      <c r="C35" s="46" t="s">
        <v>96</v>
      </c>
      <c r="D35" s="42"/>
      <c r="E35" s="266" t="s">
        <v>350</v>
      </c>
      <c r="F35" s="261"/>
      <c r="G35" s="262"/>
      <c r="H35" s="97" t="s">
        <v>338</v>
      </c>
      <c r="I35" s="93" t="s">
        <v>349</v>
      </c>
      <c r="J35" s="99">
        <v>5</v>
      </c>
      <c r="K35" s="268" t="s">
        <v>480</v>
      </c>
      <c r="L35" s="268"/>
      <c r="M35" s="268"/>
      <c r="Q35" s="135" t="s">
        <v>47</v>
      </c>
      <c r="R35" s="134" t="s">
        <v>47</v>
      </c>
      <c r="S35" s="135" t="s">
        <v>222</v>
      </c>
      <c r="T35" s="136">
        <v>0</v>
      </c>
      <c r="U35" s="136">
        <v>36</v>
      </c>
      <c r="V35" s="136">
        <v>5</v>
      </c>
      <c r="W35" s="155">
        <v>0.3</v>
      </c>
      <c r="X35" s="158">
        <v>5</v>
      </c>
      <c r="Y35" s="155">
        <v>0.1</v>
      </c>
      <c r="Z35" s="136">
        <v>0</v>
      </c>
      <c r="AA35" s="136">
        <v>0</v>
      </c>
    </row>
    <row r="36" spans="2:27">
      <c r="B36" s="46" t="s">
        <v>179</v>
      </c>
      <c r="C36" s="46" t="s">
        <v>180</v>
      </c>
      <c r="D36" s="42"/>
      <c r="E36" s="260" t="s">
        <v>444</v>
      </c>
      <c r="F36" s="261"/>
      <c r="G36" s="262"/>
      <c r="H36" s="97"/>
      <c r="I36" s="93" t="s">
        <v>349</v>
      </c>
      <c r="J36" s="93"/>
      <c r="Q36" s="135" t="s">
        <v>55</v>
      </c>
      <c r="R36" s="134" t="s">
        <v>55</v>
      </c>
      <c r="S36" s="135" t="s">
        <v>54</v>
      </c>
      <c r="T36" s="136">
        <v>0</v>
      </c>
      <c r="U36" s="136">
        <v>37</v>
      </c>
      <c r="V36" s="136">
        <v>5</v>
      </c>
      <c r="W36" s="155">
        <v>0.3</v>
      </c>
      <c r="X36" s="158">
        <v>5</v>
      </c>
      <c r="Y36" s="155">
        <v>0.1</v>
      </c>
      <c r="Z36" s="136">
        <v>0</v>
      </c>
      <c r="AA36" s="136">
        <v>0</v>
      </c>
    </row>
    <row r="37" spans="2:27">
      <c r="B37" s="46" t="s">
        <v>181</v>
      </c>
      <c r="C37" s="46" t="s">
        <v>182</v>
      </c>
      <c r="D37" s="42"/>
      <c r="E37" s="93"/>
      <c r="F37" s="93"/>
      <c r="G37" s="93"/>
      <c r="H37" s="93"/>
      <c r="I37" s="93"/>
      <c r="J37" s="93"/>
      <c r="Q37" s="95" t="s">
        <v>223</v>
      </c>
      <c r="R37" s="94" t="s">
        <v>223</v>
      </c>
      <c r="S37" s="95" t="s">
        <v>224</v>
      </c>
      <c r="T37" s="96">
        <v>0</v>
      </c>
      <c r="U37" s="96">
        <v>38</v>
      </c>
      <c r="V37" s="96">
        <v>37</v>
      </c>
      <c r="W37" s="152">
        <v>0.8</v>
      </c>
      <c r="X37" s="162">
        <v>37</v>
      </c>
      <c r="Y37" s="152">
        <v>0.3</v>
      </c>
      <c r="Z37" s="96">
        <v>37</v>
      </c>
      <c r="AA37" s="96">
        <v>37</v>
      </c>
    </row>
    <row r="38" spans="2:27" ht="30">
      <c r="B38" s="46" t="s">
        <v>183</v>
      </c>
      <c r="C38" s="46" t="s">
        <v>184</v>
      </c>
      <c r="D38" s="42"/>
      <c r="E38" s="125" t="s">
        <v>436</v>
      </c>
      <c r="F38" s="93"/>
      <c r="I38" s="93"/>
      <c r="J38" s="93"/>
      <c r="Q38" s="95" t="s">
        <v>225</v>
      </c>
      <c r="R38" s="94" t="s">
        <v>225</v>
      </c>
      <c r="S38" s="95" t="s">
        <v>226</v>
      </c>
      <c r="T38" s="96">
        <v>0</v>
      </c>
      <c r="U38" s="96">
        <v>39</v>
      </c>
      <c r="V38" s="96">
        <v>37</v>
      </c>
      <c r="W38" s="152">
        <v>0.8</v>
      </c>
      <c r="X38" s="162">
        <v>37</v>
      </c>
      <c r="Y38" s="152">
        <v>0.3</v>
      </c>
      <c r="Z38" s="96">
        <v>37</v>
      </c>
      <c r="AA38" s="96">
        <v>37</v>
      </c>
    </row>
    <row r="39" spans="2:27">
      <c r="B39" s="46" t="s">
        <v>97</v>
      </c>
      <c r="C39" s="46" t="s">
        <v>98</v>
      </c>
      <c r="D39" s="42"/>
      <c r="E39" s="128" t="s">
        <v>449</v>
      </c>
      <c r="F39" s="93"/>
      <c r="I39" s="93"/>
      <c r="J39" s="93"/>
      <c r="Q39" s="135" t="s">
        <v>130</v>
      </c>
      <c r="R39" s="134" t="s">
        <v>130</v>
      </c>
      <c r="S39" s="135" t="s">
        <v>131</v>
      </c>
      <c r="T39" s="136">
        <v>0</v>
      </c>
      <c r="U39" s="136">
        <v>40</v>
      </c>
      <c r="V39" s="136">
        <v>5</v>
      </c>
      <c r="W39" s="155">
        <v>0.3</v>
      </c>
      <c r="X39" s="158">
        <v>5</v>
      </c>
      <c r="Y39" s="155">
        <v>0.1</v>
      </c>
      <c r="Z39" s="136">
        <v>0</v>
      </c>
      <c r="AA39" s="136">
        <v>0</v>
      </c>
    </row>
    <row r="40" spans="2:27">
      <c r="B40" s="46" t="s">
        <v>185</v>
      </c>
      <c r="C40" s="46" t="s">
        <v>186</v>
      </c>
      <c r="D40" s="42"/>
      <c r="E40" s="128" t="s">
        <v>450</v>
      </c>
      <c r="F40" s="93"/>
      <c r="I40" s="93"/>
      <c r="J40" s="93"/>
      <c r="Q40" s="135" t="s">
        <v>57</v>
      </c>
      <c r="R40" s="134" t="s">
        <v>57</v>
      </c>
      <c r="S40" s="135" t="s">
        <v>56</v>
      </c>
      <c r="T40" s="136">
        <v>0</v>
      </c>
      <c r="U40" s="136">
        <v>41</v>
      </c>
      <c r="V40" s="136">
        <v>5</v>
      </c>
      <c r="W40" s="155">
        <v>0.3</v>
      </c>
      <c r="X40" s="158">
        <v>5</v>
      </c>
      <c r="Y40" s="155">
        <v>0.1</v>
      </c>
      <c r="Z40" s="136">
        <v>0</v>
      </c>
      <c r="AA40" s="136">
        <v>0</v>
      </c>
    </row>
    <row r="41" spans="2:27">
      <c r="B41" s="46" t="s">
        <v>187</v>
      </c>
      <c r="C41" s="46" t="s">
        <v>188</v>
      </c>
      <c r="D41" s="42"/>
      <c r="E41" s="128" t="s">
        <v>451</v>
      </c>
      <c r="F41" s="93"/>
      <c r="I41" s="93"/>
      <c r="J41" s="93"/>
      <c r="Q41" s="95" t="s">
        <v>227</v>
      </c>
      <c r="R41" s="94" t="s">
        <v>227</v>
      </c>
      <c r="S41" s="95" t="s">
        <v>228</v>
      </c>
      <c r="T41" s="96">
        <v>0</v>
      </c>
      <c r="U41" s="96">
        <v>42</v>
      </c>
      <c r="V41" s="96">
        <v>41</v>
      </c>
      <c r="W41" s="152">
        <v>0.8</v>
      </c>
      <c r="X41" s="159">
        <v>5</v>
      </c>
      <c r="Y41" s="153">
        <v>0.05</v>
      </c>
      <c r="Z41" s="96">
        <v>41</v>
      </c>
      <c r="AA41" s="96">
        <v>41</v>
      </c>
    </row>
    <row r="42" spans="2:27">
      <c r="B42" s="46" t="s">
        <v>93</v>
      </c>
      <c r="C42" s="46" t="s">
        <v>94</v>
      </c>
      <c r="D42" s="42"/>
      <c r="E42" s="128" t="s">
        <v>452</v>
      </c>
      <c r="F42" s="93"/>
      <c r="G42" s="93"/>
      <c r="H42" s="93"/>
      <c r="I42" s="93"/>
      <c r="J42" s="93"/>
      <c r="Q42" s="95" t="s">
        <v>229</v>
      </c>
      <c r="R42" s="94" t="s">
        <v>229</v>
      </c>
      <c r="S42" s="95" t="s">
        <v>230</v>
      </c>
      <c r="T42" s="96">
        <v>0</v>
      </c>
      <c r="U42" s="96">
        <v>43</v>
      </c>
      <c r="V42" s="96">
        <v>41</v>
      </c>
      <c r="W42" s="152">
        <v>0.8</v>
      </c>
      <c r="X42" s="159">
        <v>5</v>
      </c>
      <c r="Y42" s="153">
        <v>0.05</v>
      </c>
      <c r="Z42" s="96">
        <v>41</v>
      </c>
      <c r="AA42" s="96">
        <v>41</v>
      </c>
    </row>
    <row r="43" spans="2:27">
      <c r="B43" s="46" t="s">
        <v>189</v>
      </c>
      <c r="C43" s="46" t="s">
        <v>190</v>
      </c>
      <c r="D43" s="42"/>
      <c r="E43" s="128" t="s">
        <v>548</v>
      </c>
      <c r="F43" s="93"/>
      <c r="G43" s="259" t="s">
        <v>485</v>
      </c>
      <c r="H43" s="259"/>
      <c r="I43" s="259"/>
      <c r="J43" s="259"/>
      <c r="K43" s="259"/>
      <c r="L43" s="259"/>
      <c r="M43" s="259"/>
      <c r="N43" s="259"/>
      <c r="Q43" s="95" t="s">
        <v>231</v>
      </c>
      <c r="R43" s="94" t="s">
        <v>231</v>
      </c>
      <c r="S43" s="95" t="s">
        <v>232</v>
      </c>
      <c r="T43" s="96">
        <v>0</v>
      </c>
      <c r="U43" s="96">
        <v>44</v>
      </c>
      <c r="V43" s="96">
        <v>41</v>
      </c>
      <c r="W43" s="152">
        <v>0.8</v>
      </c>
      <c r="X43" s="159">
        <v>5</v>
      </c>
      <c r="Y43" s="153">
        <v>0.05</v>
      </c>
      <c r="Z43" s="96">
        <v>41</v>
      </c>
      <c r="AA43" s="96">
        <v>41</v>
      </c>
    </row>
    <row r="44" spans="2:27">
      <c r="B44" s="46" t="s">
        <v>191</v>
      </c>
      <c r="C44" s="46" t="s">
        <v>192</v>
      </c>
      <c r="D44" s="42"/>
      <c r="E44" s="149" t="s">
        <v>549</v>
      </c>
      <c r="F44" s="93"/>
      <c r="G44" s="127" t="s">
        <v>438</v>
      </c>
      <c r="H44" s="127" t="s">
        <v>453</v>
      </c>
      <c r="I44" s="127" t="s">
        <v>439</v>
      </c>
      <c r="J44" s="127" t="s">
        <v>505</v>
      </c>
      <c r="K44" s="272" t="s">
        <v>488</v>
      </c>
      <c r="L44" s="273"/>
      <c r="M44" s="273"/>
      <c r="N44" s="274"/>
      <c r="Q44" s="135" t="s">
        <v>76</v>
      </c>
      <c r="R44" s="134" t="s">
        <v>76</v>
      </c>
      <c r="S44" s="135" t="s">
        <v>75</v>
      </c>
      <c r="T44" s="136">
        <v>0</v>
      </c>
      <c r="U44" s="136">
        <v>45</v>
      </c>
      <c r="V44" s="136">
        <v>5</v>
      </c>
      <c r="W44" s="155">
        <v>0.3</v>
      </c>
      <c r="X44" s="158">
        <v>5</v>
      </c>
      <c r="Y44" s="155">
        <v>0.1</v>
      </c>
      <c r="Z44" s="136">
        <v>0</v>
      </c>
      <c r="AA44" s="136">
        <v>0</v>
      </c>
    </row>
    <row r="45" spans="2:27">
      <c r="B45" s="46" t="s">
        <v>193</v>
      </c>
      <c r="C45" s="46" t="s">
        <v>194</v>
      </c>
      <c r="D45" s="42"/>
      <c r="E45" s="149" t="s">
        <v>534</v>
      </c>
      <c r="F45" s="93"/>
      <c r="G45" s="110">
        <v>123.456</v>
      </c>
      <c r="H45" s="131" t="s">
        <v>387</v>
      </c>
      <c r="I45" s="131"/>
      <c r="J45" s="100"/>
      <c r="K45" s="275" t="s">
        <v>519</v>
      </c>
      <c r="L45" s="275"/>
      <c r="M45" s="275"/>
      <c r="N45" s="275"/>
      <c r="Q45" s="95" t="s">
        <v>233</v>
      </c>
      <c r="R45" s="94" t="s">
        <v>233</v>
      </c>
      <c r="S45" s="95" t="s">
        <v>234</v>
      </c>
      <c r="T45" s="96">
        <v>0</v>
      </c>
      <c r="U45" s="96">
        <v>46</v>
      </c>
      <c r="V45" s="96">
        <v>45</v>
      </c>
      <c r="W45" s="152">
        <v>0.8</v>
      </c>
      <c r="X45" s="162">
        <v>45</v>
      </c>
      <c r="Y45" s="152">
        <v>0.3</v>
      </c>
      <c r="Z45" s="96">
        <v>45</v>
      </c>
      <c r="AA45" s="96">
        <v>45</v>
      </c>
    </row>
    <row r="46" spans="2:27" ht="15.75">
      <c r="B46" s="46" t="s">
        <v>195</v>
      </c>
      <c r="C46" s="46" t="s">
        <v>196</v>
      </c>
      <c r="D46" s="42"/>
      <c r="E46" s="149" t="s">
        <v>550</v>
      </c>
      <c r="F46" s="93"/>
      <c r="G46" s="101">
        <v>123.456</v>
      </c>
      <c r="H46" s="91" t="s">
        <v>385</v>
      </c>
      <c r="I46" s="131" t="s">
        <v>417</v>
      </c>
      <c r="J46" s="100"/>
      <c r="K46" s="275" t="s">
        <v>520</v>
      </c>
      <c r="L46" s="275"/>
      <c r="M46" s="275"/>
      <c r="N46" s="275"/>
      <c r="Q46" s="95" t="s">
        <v>235</v>
      </c>
      <c r="R46" s="94" t="s">
        <v>235</v>
      </c>
      <c r="S46" s="95" t="s">
        <v>133</v>
      </c>
      <c r="T46" s="96">
        <v>0</v>
      </c>
      <c r="U46" s="96">
        <v>47</v>
      </c>
      <c r="V46" s="96">
        <v>45</v>
      </c>
      <c r="W46" s="152">
        <v>0.8</v>
      </c>
      <c r="X46" s="162">
        <v>45</v>
      </c>
      <c r="Y46" s="152">
        <v>0.3</v>
      </c>
      <c r="Z46" s="96">
        <v>45</v>
      </c>
      <c r="AA46" s="96">
        <v>45</v>
      </c>
    </row>
    <row r="47" spans="2:27" ht="37.5" customHeight="1">
      <c r="B47" s="46" t="s">
        <v>197</v>
      </c>
      <c r="C47" s="46" t="s">
        <v>198</v>
      </c>
      <c r="D47" s="42"/>
      <c r="E47" s="93"/>
      <c r="F47" s="93"/>
      <c r="G47" s="102">
        <v>123.456</v>
      </c>
      <c r="H47" s="91" t="s">
        <v>414</v>
      </c>
      <c r="I47" s="131" t="s">
        <v>496</v>
      </c>
      <c r="J47" s="97" t="s">
        <v>338</v>
      </c>
      <c r="K47" s="276" t="s">
        <v>489</v>
      </c>
      <c r="L47" s="277"/>
      <c r="M47" s="277"/>
      <c r="N47" s="278"/>
      <c r="Q47" s="95" t="s">
        <v>236</v>
      </c>
      <c r="R47" s="94" t="s">
        <v>236</v>
      </c>
      <c r="S47" s="95" t="s">
        <v>134</v>
      </c>
      <c r="T47" s="96">
        <v>0</v>
      </c>
      <c r="U47" s="96">
        <v>48</v>
      </c>
      <c r="V47" s="96">
        <v>45</v>
      </c>
      <c r="W47" s="152">
        <v>0.8</v>
      </c>
      <c r="X47" s="162">
        <v>45</v>
      </c>
      <c r="Y47" s="152">
        <v>0.3</v>
      </c>
      <c r="Z47" s="96">
        <v>45</v>
      </c>
      <c r="AA47" s="96">
        <v>45</v>
      </c>
    </row>
    <row r="48" spans="2:27" ht="28.5" customHeight="1">
      <c r="B48" s="46" t="s">
        <v>352</v>
      </c>
      <c r="C48" s="46" t="s">
        <v>353</v>
      </c>
      <c r="D48" s="42"/>
      <c r="F48" s="93"/>
      <c r="G48" s="102">
        <v>123.456</v>
      </c>
      <c r="H48" s="91" t="s">
        <v>416</v>
      </c>
      <c r="I48" s="131" t="s">
        <v>497</v>
      </c>
      <c r="J48" s="97" t="s">
        <v>338</v>
      </c>
      <c r="K48" s="279" t="s">
        <v>490</v>
      </c>
      <c r="L48" s="279"/>
      <c r="M48" s="279"/>
      <c r="N48" s="279"/>
      <c r="Q48" s="95" t="s">
        <v>237</v>
      </c>
      <c r="R48" s="94" t="s">
        <v>237</v>
      </c>
      <c r="S48" s="95" t="s">
        <v>238</v>
      </c>
      <c r="T48" s="96">
        <v>0</v>
      </c>
      <c r="U48" s="96">
        <v>49</v>
      </c>
      <c r="V48" s="96">
        <v>45</v>
      </c>
      <c r="W48" s="152">
        <v>0.8</v>
      </c>
      <c r="X48" s="162">
        <v>45</v>
      </c>
      <c r="Y48" s="152">
        <v>0.3</v>
      </c>
      <c r="Z48" s="96">
        <v>45</v>
      </c>
      <c r="AA48" s="96">
        <v>45</v>
      </c>
    </row>
    <row r="49" spans="2:27" ht="39.75" customHeight="1">
      <c r="B49" s="46" t="s">
        <v>199</v>
      </c>
      <c r="C49" s="46" t="s">
        <v>200</v>
      </c>
      <c r="D49" s="42"/>
      <c r="F49" s="93"/>
      <c r="G49" s="102">
        <v>123.456</v>
      </c>
      <c r="H49" s="91" t="s">
        <v>416</v>
      </c>
      <c r="I49" s="131" t="s">
        <v>498</v>
      </c>
      <c r="J49" s="97"/>
      <c r="K49" s="279" t="s">
        <v>491</v>
      </c>
      <c r="L49" s="279"/>
      <c r="M49" s="279"/>
      <c r="N49" s="279"/>
      <c r="Q49" s="95" t="s">
        <v>239</v>
      </c>
      <c r="R49" s="94" t="s">
        <v>239</v>
      </c>
      <c r="S49" s="95" t="s">
        <v>240</v>
      </c>
      <c r="T49" s="96">
        <v>0</v>
      </c>
      <c r="U49" s="96">
        <v>50</v>
      </c>
      <c r="V49" s="96">
        <v>45</v>
      </c>
      <c r="W49" s="152">
        <v>0.8</v>
      </c>
      <c r="X49" s="162">
        <v>45</v>
      </c>
      <c r="Y49" s="152">
        <v>0.3</v>
      </c>
      <c r="Z49" s="96">
        <v>45</v>
      </c>
      <c r="AA49" s="96">
        <v>45</v>
      </c>
    </row>
    <row r="50" spans="2:27" ht="30">
      <c r="B50" s="46" t="s">
        <v>201</v>
      </c>
      <c r="C50" s="46" t="s">
        <v>202</v>
      </c>
      <c r="D50" s="42"/>
      <c r="F50" s="93"/>
      <c r="G50" s="102">
        <v>123.456</v>
      </c>
      <c r="H50" s="91" t="s">
        <v>415</v>
      </c>
      <c r="I50" s="131" t="s">
        <v>499</v>
      </c>
      <c r="J50" s="97" t="s">
        <v>338</v>
      </c>
      <c r="K50" s="279" t="s">
        <v>492</v>
      </c>
      <c r="L50" s="279"/>
      <c r="M50" s="279"/>
      <c r="N50" s="279"/>
      <c r="Q50" s="135" t="s">
        <v>132</v>
      </c>
      <c r="R50" s="134" t="s">
        <v>132</v>
      </c>
      <c r="S50" s="135" t="s">
        <v>241</v>
      </c>
      <c r="T50" s="136">
        <v>0</v>
      </c>
      <c r="U50" s="136">
        <v>51</v>
      </c>
      <c r="V50" s="136">
        <v>5</v>
      </c>
      <c r="W50" s="155">
        <v>0.3</v>
      </c>
      <c r="X50" s="158">
        <v>5</v>
      </c>
      <c r="Y50" s="155">
        <v>0.1</v>
      </c>
      <c r="Z50" s="136">
        <v>0</v>
      </c>
      <c r="AA50" s="136">
        <v>0</v>
      </c>
    </row>
    <row r="51" spans="2:27" ht="41.25" customHeight="1">
      <c r="B51" s="46" t="s">
        <v>203</v>
      </c>
      <c r="C51" s="46" t="s">
        <v>204</v>
      </c>
      <c r="D51" s="42"/>
      <c r="E51" s="93"/>
      <c r="F51" s="93"/>
      <c r="G51" s="102">
        <v>123.456</v>
      </c>
      <c r="H51" s="91" t="s">
        <v>416</v>
      </c>
      <c r="I51" s="131" t="s">
        <v>500</v>
      </c>
      <c r="J51" s="97" t="s">
        <v>338</v>
      </c>
      <c r="K51" s="279" t="s">
        <v>506</v>
      </c>
      <c r="L51" s="279"/>
      <c r="M51" s="279"/>
      <c r="N51" s="279"/>
      <c r="Q51" s="135" t="s">
        <v>78</v>
      </c>
      <c r="R51" s="134" t="s">
        <v>78</v>
      </c>
      <c r="S51" s="135" t="s">
        <v>77</v>
      </c>
      <c r="T51" s="136">
        <v>0</v>
      </c>
      <c r="U51" s="136">
        <v>52</v>
      </c>
      <c r="V51" s="136">
        <v>5</v>
      </c>
      <c r="W51" s="155">
        <v>0.3</v>
      </c>
      <c r="X51" s="160">
        <v>5</v>
      </c>
      <c r="Y51" s="172">
        <v>0.05</v>
      </c>
      <c r="Z51" s="136">
        <v>0</v>
      </c>
      <c r="AA51" s="136">
        <v>0</v>
      </c>
    </row>
    <row r="52" spans="2:27" ht="24.75" customHeight="1">
      <c r="B52" s="46" t="s">
        <v>205</v>
      </c>
      <c r="C52" s="46" t="s">
        <v>206</v>
      </c>
      <c r="D52" s="42"/>
      <c r="E52" s="125" t="s">
        <v>486</v>
      </c>
      <c r="F52" s="93"/>
      <c r="G52" s="102">
        <v>123.456</v>
      </c>
      <c r="H52" s="91" t="s">
        <v>419</v>
      </c>
      <c r="I52" s="132" t="s">
        <v>418</v>
      </c>
      <c r="J52" s="97" t="s">
        <v>338</v>
      </c>
      <c r="K52" s="276" t="s">
        <v>516</v>
      </c>
      <c r="L52" s="277"/>
      <c r="M52" s="277"/>
      <c r="N52" s="278"/>
      <c r="Q52" s="135" t="s">
        <v>69</v>
      </c>
      <c r="R52" s="134" t="s">
        <v>69</v>
      </c>
      <c r="S52" s="135" t="s">
        <v>68</v>
      </c>
      <c r="T52" s="136">
        <v>0</v>
      </c>
      <c r="U52" s="136">
        <v>53</v>
      </c>
      <c r="V52" s="136">
        <v>52</v>
      </c>
      <c r="W52" s="157">
        <v>0.8</v>
      </c>
      <c r="X52" s="160">
        <v>5</v>
      </c>
      <c r="Y52" s="172">
        <v>0.05</v>
      </c>
      <c r="Z52" s="136">
        <v>52</v>
      </c>
      <c r="AA52" s="136">
        <v>52</v>
      </c>
    </row>
    <row r="53" spans="2:27">
      <c r="B53" s="46" t="s">
        <v>207</v>
      </c>
      <c r="C53" s="46" t="s">
        <v>208</v>
      </c>
      <c r="D53" s="42"/>
      <c r="E53" s="98" t="s">
        <v>378</v>
      </c>
      <c r="F53" s="93"/>
      <c r="G53" s="103">
        <v>123.456</v>
      </c>
      <c r="H53" s="91" t="s">
        <v>380</v>
      </c>
      <c r="I53" s="131" t="s">
        <v>420</v>
      </c>
      <c r="J53" s="97" t="s">
        <v>338</v>
      </c>
      <c r="K53" s="279" t="s">
        <v>422</v>
      </c>
      <c r="L53" s="279"/>
      <c r="M53" s="279"/>
      <c r="N53" s="279"/>
      <c r="Q53" s="95" t="s">
        <v>242</v>
      </c>
      <c r="R53" s="94" t="s">
        <v>242</v>
      </c>
      <c r="S53" s="95" t="s">
        <v>243</v>
      </c>
      <c r="T53" s="96">
        <v>0</v>
      </c>
      <c r="U53" s="96">
        <v>54</v>
      </c>
      <c r="V53" s="96">
        <v>53</v>
      </c>
      <c r="W53" s="152">
        <v>0.8</v>
      </c>
      <c r="X53" s="159">
        <v>5</v>
      </c>
      <c r="Y53" s="153">
        <v>0.05</v>
      </c>
      <c r="Z53" s="96">
        <v>52</v>
      </c>
      <c r="AA53" s="96">
        <v>52</v>
      </c>
    </row>
    <row r="54" spans="2:27" ht="30">
      <c r="B54" s="46" t="s">
        <v>209</v>
      </c>
      <c r="C54" s="46" t="s">
        <v>210</v>
      </c>
      <c r="D54" s="42"/>
      <c r="E54" s="98" t="s">
        <v>379</v>
      </c>
      <c r="F54" s="93"/>
      <c r="G54" s="104">
        <v>123.456</v>
      </c>
      <c r="H54" s="91" t="s">
        <v>580</v>
      </c>
      <c r="I54" s="131" t="s">
        <v>420</v>
      </c>
      <c r="J54" s="97" t="s">
        <v>338</v>
      </c>
      <c r="K54" s="279" t="s">
        <v>507</v>
      </c>
      <c r="L54" s="279"/>
      <c r="M54" s="279"/>
      <c r="N54" s="279"/>
      <c r="Q54" s="95" t="s">
        <v>244</v>
      </c>
      <c r="R54" s="94" t="s">
        <v>244</v>
      </c>
      <c r="S54" s="95" t="s">
        <v>245</v>
      </c>
      <c r="T54" s="96">
        <v>0</v>
      </c>
      <c r="U54" s="96">
        <v>55</v>
      </c>
      <c r="V54" s="96">
        <v>53</v>
      </c>
      <c r="W54" s="152">
        <v>0.8</v>
      </c>
      <c r="X54" s="159">
        <v>5</v>
      </c>
      <c r="Y54" s="153">
        <v>0.05</v>
      </c>
      <c r="Z54" s="96">
        <v>52</v>
      </c>
      <c r="AA54" s="96">
        <v>52</v>
      </c>
    </row>
    <row r="55" spans="2:27">
      <c r="B55" s="46" t="s">
        <v>211</v>
      </c>
      <c r="C55" s="46" t="s">
        <v>212</v>
      </c>
      <c r="D55" s="42"/>
      <c r="E55" s="93"/>
      <c r="F55" s="93"/>
      <c r="G55" s="105" t="s">
        <v>386</v>
      </c>
      <c r="H55" s="91" t="s">
        <v>388</v>
      </c>
      <c r="I55" s="131"/>
      <c r="J55" s="100"/>
      <c r="K55" s="279" t="s">
        <v>508</v>
      </c>
      <c r="L55" s="279"/>
      <c r="M55" s="279"/>
      <c r="N55" s="279"/>
      <c r="Q55" s="95" t="s">
        <v>246</v>
      </c>
      <c r="R55" s="94" t="s">
        <v>246</v>
      </c>
      <c r="S55" s="95" t="s">
        <v>247</v>
      </c>
      <c r="T55" s="96">
        <v>0</v>
      </c>
      <c r="U55" s="96">
        <v>56</v>
      </c>
      <c r="V55" s="96">
        <v>52</v>
      </c>
      <c r="W55" s="152">
        <v>0.8</v>
      </c>
      <c r="X55" s="159">
        <v>5</v>
      </c>
      <c r="Y55" s="153">
        <v>0.05</v>
      </c>
      <c r="Z55" s="96">
        <v>52</v>
      </c>
      <c r="AA55" s="96">
        <v>52</v>
      </c>
    </row>
    <row r="56" spans="2:27">
      <c r="D56" s="42"/>
      <c r="E56" s="93"/>
      <c r="F56" s="93"/>
      <c r="G56" s="106" t="s">
        <v>411</v>
      </c>
      <c r="H56" s="91" t="s">
        <v>445</v>
      </c>
      <c r="I56" s="131" t="s">
        <v>501</v>
      </c>
      <c r="J56" s="107"/>
      <c r="K56" s="279" t="s">
        <v>511</v>
      </c>
      <c r="L56" s="279"/>
      <c r="M56" s="279"/>
      <c r="N56" s="279"/>
      <c r="Q56" s="95" t="s">
        <v>249</v>
      </c>
      <c r="R56" s="94" t="s">
        <v>249</v>
      </c>
      <c r="S56" s="95" t="s">
        <v>248</v>
      </c>
      <c r="T56" s="96">
        <v>0</v>
      </c>
      <c r="U56" s="96">
        <v>57</v>
      </c>
      <c r="V56" s="96">
        <v>52</v>
      </c>
      <c r="W56" s="152">
        <v>0.8</v>
      </c>
      <c r="X56" s="159">
        <v>5</v>
      </c>
      <c r="Y56" s="153">
        <v>0.05</v>
      </c>
      <c r="Z56" s="96">
        <v>52</v>
      </c>
      <c r="AA56" s="96">
        <v>52</v>
      </c>
    </row>
    <row r="57" spans="2:27">
      <c r="D57" s="42"/>
      <c r="E57" s="93"/>
      <c r="F57" s="93"/>
      <c r="G57" s="106" t="s">
        <v>411</v>
      </c>
      <c r="H57" s="91" t="s">
        <v>445</v>
      </c>
      <c r="I57" s="131" t="s">
        <v>502</v>
      </c>
      <c r="J57" s="107"/>
      <c r="K57" s="279" t="s">
        <v>512</v>
      </c>
      <c r="L57" s="279"/>
      <c r="M57" s="279"/>
      <c r="N57" s="279"/>
      <c r="Q57" s="135" t="s">
        <v>80</v>
      </c>
      <c r="R57" s="134" t="s">
        <v>80</v>
      </c>
      <c r="S57" s="135" t="s">
        <v>79</v>
      </c>
      <c r="T57" s="136">
        <v>0</v>
      </c>
      <c r="U57" s="136">
        <v>58</v>
      </c>
      <c r="V57" s="136">
        <v>5</v>
      </c>
      <c r="W57" s="155">
        <v>0.3</v>
      </c>
      <c r="X57" s="158">
        <v>5</v>
      </c>
      <c r="Y57" s="155">
        <v>0.1</v>
      </c>
      <c r="Z57" s="136">
        <v>0</v>
      </c>
      <c r="AA57" s="136">
        <v>0</v>
      </c>
    </row>
    <row r="58" spans="2:27">
      <c r="D58" s="42"/>
      <c r="E58" s="93"/>
      <c r="F58" s="93"/>
      <c r="G58" s="106" t="s">
        <v>411</v>
      </c>
      <c r="H58" s="91" t="s">
        <v>445</v>
      </c>
      <c r="I58" s="131" t="s">
        <v>503</v>
      </c>
      <c r="J58" s="107"/>
      <c r="K58" s="279" t="s">
        <v>513</v>
      </c>
      <c r="L58" s="279"/>
      <c r="M58" s="279"/>
      <c r="N58" s="279"/>
      <c r="Q58" s="95" t="s">
        <v>250</v>
      </c>
      <c r="R58" s="94" t="s">
        <v>250</v>
      </c>
      <c r="S58" s="95" t="s">
        <v>251</v>
      </c>
      <c r="T58" s="96">
        <v>0</v>
      </c>
      <c r="U58" s="96">
        <v>59</v>
      </c>
      <c r="V58" s="96">
        <v>58</v>
      </c>
      <c r="W58" s="152">
        <v>0.8</v>
      </c>
      <c r="X58" s="159">
        <v>5</v>
      </c>
      <c r="Y58" s="153">
        <v>0.05</v>
      </c>
      <c r="Z58" s="96">
        <v>58</v>
      </c>
      <c r="AA58" s="96">
        <v>58</v>
      </c>
    </row>
    <row r="59" spans="2:27">
      <c r="D59" s="42"/>
      <c r="E59" s="93"/>
      <c r="F59" s="93"/>
      <c r="G59" s="106" t="s">
        <v>411</v>
      </c>
      <c r="H59" s="91" t="s">
        <v>445</v>
      </c>
      <c r="I59" s="131" t="s">
        <v>504</v>
      </c>
      <c r="J59" s="107"/>
      <c r="K59" s="279" t="s">
        <v>514</v>
      </c>
      <c r="L59" s="279"/>
      <c r="M59" s="279"/>
      <c r="N59" s="279"/>
      <c r="Q59" s="95" t="s">
        <v>253</v>
      </c>
      <c r="R59" s="94" t="s">
        <v>253</v>
      </c>
      <c r="S59" s="95" t="s">
        <v>252</v>
      </c>
      <c r="T59" s="96">
        <v>0</v>
      </c>
      <c r="U59" s="96">
        <v>60</v>
      </c>
      <c r="V59" s="96">
        <v>58</v>
      </c>
      <c r="W59" s="152">
        <v>0.8</v>
      </c>
      <c r="X59" s="159">
        <v>5</v>
      </c>
      <c r="Y59" s="153">
        <v>0.05</v>
      </c>
      <c r="Z59" s="96">
        <v>58</v>
      </c>
      <c r="AA59" s="96">
        <v>58</v>
      </c>
    </row>
    <row r="60" spans="2:27">
      <c r="D60" s="42"/>
      <c r="E60" s="93"/>
      <c r="F60" s="93"/>
      <c r="G60" s="106" t="s">
        <v>411</v>
      </c>
      <c r="H60" s="91" t="s">
        <v>445</v>
      </c>
      <c r="I60" s="132" t="s">
        <v>552</v>
      </c>
      <c r="J60" s="107"/>
      <c r="K60" s="279" t="s">
        <v>515</v>
      </c>
      <c r="L60" s="279"/>
      <c r="M60" s="279"/>
      <c r="N60" s="279"/>
      <c r="Q60" s="95" t="s">
        <v>255</v>
      </c>
      <c r="R60" s="94" t="s">
        <v>255</v>
      </c>
      <c r="S60" s="95" t="s">
        <v>254</v>
      </c>
      <c r="T60" s="96">
        <v>0</v>
      </c>
      <c r="U60" s="96">
        <v>61</v>
      </c>
      <c r="V60" s="96">
        <v>58</v>
      </c>
      <c r="W60" s="152">
        <v>0.8</v>
      </c>
      <c r="X60" s="159">
        <v>5</v>
      </c>
      <c r="Y60" s="153">
        <v>0.05</v>
      </c>
      <c r="Z60" s="96">
        <v>58</v>
      </c>
      <c r="AA60" s="96">
        <v>58</v>
      </c>
    </row>
    <row r="61" spans="2:27" ht="28.5" customHeight="1">
      <c r="D61" s="42"/>
      <c r="E61" s="93"/>
      <c r="F61" s="93"/>
      <c r="G61" s="106" t="s">
        <v>411</v>
      </c>
      <c r="H61" s="91" t="s">
        <v>445</v>
      </c>
      <c r="I61" s="132" t="s">
        <v>418</v>
      </c>
      <c r="J61" s="97" t="s">
        <v>338</v>
      </c>
      <c r="K61" s="279" t="s">
        <v>493</v>
      </c>
      <c r="L61" s="279"/>
      <c r="M61" s="279"/>
      <c r="N61" s="279"/>
      <c r="Q61" s="135" t="s">
        <v>135</v>
      </c>
      <c r="R61" s="134" t="s">
        <v>135</v>
      </c>
      <c r="S61" s="135" t="s">
        <v>116</v>
      </c>
      <c r="T61" s="136">
        <v>5</v>
      </c>
      <c r="U61" s="136">
        <v>62</v>
      </c>
      <c r="V61" s="136">
        <v>5</v>
      </c>
      <c r="W61" s="155">
        <v>0.3</v>
      </c>
      <c r="X61" s="158">
        <v>5</v>
      </c>
      <c r="Y61" s="155">
        <v>0.1</v>
      </c>
      <c r="Z61" s="136">
        <v>0</v>
      </c>
      <c r="AA61" s="136">
        <v>0</v>
      </c>
    </row>
    <row r="62" spans="2:27" ht="41.25" customHeight="1">
      <c r="D62" s="42"/>
      <c r="E62" s="93"/>
      <c r="F62" s="93"/>
      <c r="G62" s="108" t="s">
        <v>110</v>
      </c>
      <c r="H62" s="91" t="s">
        <v>446</v>
      </c>
      <c r="I62" s="131" t="s">
        <v>556</v>
      </c>
      <c r="J62" s="97" t="s">
        <v>338</v>
      </c>
      <c r="K62" s="279" t="s">
        <v>494</v>
      </c>
      <c r="L62" s="279"/>
      <c r="M62" s="279"/>
      <c r="N62" s="279"/>
      <c r="Q62" s="95" t="s">
        <v>256</v>
      </c>
      <c r="R62" s="94" t="s">
        <v>256</v>
      </c>
      <c r="S62" s="95" t="s">
        <v>354</v>
      </c>
      <c r="T62" s="96">
        <v>0</v>
      </c>
      <c r="U62" s="96">
        <v>63</v>
      </c>
      <c r="V62" s="96">
        <v>0</v>
      </c>
      <c r="W62" s="152">
        <v>0.8</v>
      </c>
      <c r="X62" s="161">
        <v>5</v>
      </c>
      <c r="Y62" s="153">
        <v>0.05</v>
      </c>
      <c r="Z62" s="96">
        <v>5</v>
      </c>
      <c r="AA62" s="96">
        <v>5</v>
      </c>
    </row>
    <row r="63" spans="2:27" ht="53.25" customHeight="1">
      <c r="D63" s="42"/>
      <c r="E63" s="93"/>
      <c r="F63" s="93"/>
      <c r="G63" s="109" t="s">
        <v>110</v>
      </c>
      <c r="H63" s="91" t="s">
        <v>423</v>
      </c>
      <c r="I63" s="131" t="s">
        <v>557</v>
      </c>
      <c r="J63" s="97" t="s">
        <v>338</v>
      </c>
      <c r="K63" s="279" t="s">
        <v>495</v>
      </c>
      <c r="L63" s="279"/>
      <c r="M63" s="279"/>
      <c r="N63" s="279"/>
      <c r="Q63" s="135" t="s">
        <v>81</v>
      </c>
      <c r="R63" s="134" t="s">
        <v>81</v>
      </c>
      <c r="S63" s="135" t="s">
        <v>82</v>
      </c>
      <c r="T63" s="136">
        <v>0</v>
      </c>
      <c r="U63" s="136">
        <v>64</v>
      </c>
      <c r="V63" s="136">
        <v>5</v>
      </c>
      <c r="W63" s="155">
        <v>0.3</v>
      </c>
      <c r="X63" s="158">
        <v>5</v>
      </c>
      <c r="Y63" s="155">
        <v>0.1</v>
      </c>
      <c r="Z63" s="136">
        <v>0</v>
      </c>
      <c r="AA63" s="136">
        <v>0</v>
      </c>
    </row>
    <row r="64" spans="2:27">
      <c r="D64" s="42"/>
      <c r="E64" s="93"/>
      <c r="F64" s="42"/>
      <c r="G64" s="118" t="s">
        <v>110</v>
      </c>
      <c r="H64" s="91" t="s">
        <v>447</v>
      </c>
      <c r="I64" s="131"/>
      <c r="J64" s="117"/>
      <c r="K64" s="279" t="s">
        <v>517</v>
      </c>
      <c r="L64" s="279"/>
      <c r="M64" s="279"/>
      <c r="N64" s="279"/>
      <c r="Q64" s="135" t="s">
        <v>71</v>
      </c>
      <c r="R64" s="134" t="s">
        <v>71</v>
      </c>
      <c r="S64" s="135" t="s">
        <v>70</v>
      </c>
      <c r="T64" s="136">
        <v>0</v>
      </c>
      <c r="U64" s="136">
        <v>65</v>
      </c>
      <c r="V64" s="136">
        <v>64</v>
      </c>
      <c r="W64" s="157">
        <v>0.8</v>
      </c>
      <c r="X64" s="160">
        <v>5</v>
      </c>
      <c r="Y64" s="172">
        <v>0.05</v>
      </c>
      <c r="Z64" s="136">
        <v>64</v>
      </c>
      <c r="AA64" s="136">
        <v>64</v>
      </c>
    </row>
    <row r="65" spans="4:27" ht="17.25" customHeight="1">
      <c r="D65" s="42"/>
      <c r="E65" s="93"/>
      <c r="F65" s="120" t="s">
        <v>428</v>
      </c>
      <c r="G65" s="119">
        <v>123.456</v>
      </c>
      <c r="H65" s="91" t="s">
        <v>448</v>
      </c>
      <c r="I65" s="131" t="s">
        <v>533</v>
      </c>
      <c r="J65" s="97" t="s">
        <v>338</v>
      </c>
      <c r="K65" s="279" t="s">
        <v>518</v>
      </c>
      <c r="L65" s="279"/>
      <c r="M65" s="279"/>
      <c r="N65" s="279"/>
      <c r="Q65" s="95" t="s">
        <v>258</v>
      </c>
      <c r="R65" s="94" t="s">
        <v>258</v>
      </c>
      <c r="S65" s="95" t="s">
        <v>257</v>
      </c>
      <c r="T65" s="96">
        <v>0</v>
      </c>
      <c r="U65" s="96">
        <v>66</v>
      </c>
      <c r="V65" s="96">
        <v>65</v>
      </c>
      <c r="W65" s="152">
        <v>0.8</v>
      </c>
      <c r="X65" s="159">
        <v>5</v>
      </c>
      <c r="Y65" s="153">
        <v>0.05</v>
      </c>
      <c r="Z65" s="96">
        <v>64</v>
      </c>
      <c r="AA65" s="96">
        <v>64</v>
      </c>
    </row>
    <row r="66" spans="4:27">
      <c r="D66" s="42"/>
      <c r="E66" s="93"/>
      <c r="F66" s="42"/>
      <c r="G66" s="42"/>
      <c r="H66" s="42"/>
      <c r="I66" s="42"/>
      <c r="J66" s="42"/>
      <c r="Q66" s="95" t="s">
        <v>260</v>
      </c>
      <c r="R66" s="94" t="s">
        <v>260</v>
      </c>
      <c r="S66" s="95" t="s">
        <v>259</v>
      </c>
      <c r="T66" s="96">
        <v>0</v>
      </c>
      <c r="U66" s="96">
        <v>67</v>
      </c>
      <c r="V66" s="96">
        <v>65</v>
      </c>
      <c r="W66" s="152">
        <v>0.8</v>
      </c>
      <c r="X66" s="159">
        <v>5</v>
      </c>
      <c r="Y66" s="153">
        <v>0.05</v>
      </c>
      <c r="Z66" s="96">
        <v>64</v>
      </c>
      <c r="AA66" s="96">
        <v>64</v>
      </c>
    </row>
    <row r="67" spans="4:27">
      <c r="D67" s="42"/>
      <c r="E67" s="93"/>
      <c r="F67" s="42"/>
      <c r="G67" s="42"/>
      <c r="H67" s="42"/>
      <c r="I67" s="42"/>
      <c r="J67" s="42"/>
      <c r="Q67" s="95" t="s">
        <v>261</v>
      </c>
      <c r="R67" s="94" t="s">
        <v>261</v>
      </c>
      <c r="S67" s="95" t="s">
        <v>262</v>
      </c>
      <c r="T67" s="96">
        <v>0</v>
      </c>
      <c r="U67" s="96">
        <v>68</v>
      </c>
      <c r="V67" s="96">
        <v>64</v>
      </c>
      <c r="W67" s="152">
        <v>0.8</v>
      </c>
      <c r="X67" s="159">
        <v>5</v>
      </c>
      <c r="Y67" s="153">
        <v>0.05</v>
      </c>
      <c r="Z67" s="96">
        <v>64</v>
      </c>
      <c r="AA67" s="96">
        <v>64</v>
      </c>
    </row>
    <row r="68" spans="4:27">
      <c r="D68" s="42"/>
      <c r="F68" s="42"/>
      <c r="G68" s="42"/>
      <c r="H68" s="42"/>
      <c r="I68" s="42"/>
      <c r="J68" s="42"/>
      <c r="Q68" s="135" t="s">
        <v>73</v>
      </c>
      <c r="R68" s="134" t="s">
        <v>73</v>
      </c>
      <c r="S68" s="135" t="s">
        <v>72</v>
      </c>
      <c r="T68" s="136">
        <v>0</v>
      </c>
      <c r="U68" s="136">
        <v>69</v>
      </c>
      <c r="V68" s="136">
        <v>64</v>
      </c>
      <c r="W68" s="157">
        <v>0.8</v>
      </c>
      <c r="X68" s="160">
        <v>5</v>
      </c>
      <c r="Y68" s="172">
        <v>0.05</v>
      </c>
      <c r="Z68" s="136">
        <v>64</v>
      </c>
      <c r="AA68" s="136">
        <v>64</v>
      </c>
    </row>
    <row r="69" spans="4:27">
      <c r="D69" s="42"/>
      <c r="F69" s="42"/>
      <c r="G69" s="42"/>
      <c r="H69" s="42"/>
      <c r="I69" s="42"/>
      <c r="J69" s="42"/>
      <c r="Q69" s="95" t="s">
        <v>263</v>
      </c>
      <c r="R69" s="94" t="s">
        <v>263</v>
      </c>
      <c r="S69" s="95" t="s">
        <v>264</v>
      </c>
      <c r="T69" s="96">
        <v>0</v>
      </c>
      <c r="U69" s="96">
        <v>70</v>
      </c>
      <c r="V69" s="96">
        <v>69</v>
      </c>
      <c r="W69" s="152">
        <v>0.8</v>
      </c>
      <c r="X69" s="159">
        <v>5</v>
      </c>
      <c r="Y69" s="153">
        <v>0.05</v>
      </c>
      <c r="Z69" s="96">
        <v>64</v>
      </c>
      <c r="AA69" s="96">
        <v>64</v>
      </c>
    </row>
    <row r="70" spans="4:27">
      <c r="D70" s="42"/>
      <c r="F70" s="42"/>
      <c r="G70" s="42"/>
      <c r="H70" s="42"/>
      <c r="I70" s="42"/>
      <c r="J70" s="42"/>
      <c r="Q70" s="95" t="s">
        <v>266</v>
      </c>
      <c r="R70" s="94" t="s">
        <v>266</v>
      </c>
      <c r="S70" s="95" t="s">
        <v>265</v>
      </c>
      <c r="T70" s="96">
        <v>0</v>
      </c>
      <c r="U70" s="96">
        <v>71</v>
      </c>
      <c r="V70" s="96">
        <v>69</v>
      </c>
      <c r="W70" s="152">
        <v>0.8</v>
      </c>
      <c r="X70" s="159">
        <v>5</v>
      </c>
      <c r="Y70" s="153">
        <v>0.05</v>
      </c>
      <c r="Z70" s="96">
        <v>64</v>
      </c>
      <c r="AA70" s="96">
        <v>64</v>
      </c>
    </row>
    <row r="71" spans="4:27">
      <c r="D71" s="42"/>
      <c r="F71" s="42"/>
      <c r="G71" s="42"/>
      <c r="H71" s="42"/>
      <c r="I71" s="42"/>
      <c r="J71" s="42"/>
      <c r="Q71" s="135" t="s">
        <v>83</v>
      </c>
      <c r="R71" s="134" t="s">
        <v>83</v>
      </c>
      <c r="S71" s="135" t="s">
        <v>84</v>
      </c>
      <c r="T71" s="136">
        <v>0</v>
      </c>
      <c r="U71" s="136">
        <v>72</v>
      </c>
      <c r="V71" s="136">
        <v>5</v>
      </c>
      <c r="W71" s="155">
        <v>0.3</v>
      </c>
      <c r="X71" s="158">
        <v>5</v>
      </c>
      <c r="Y71" s="173">
        <v>0.1</v>
      </c>
      <c r="Z71" s="136">
        <v>0</v>
      </c>
      <c r="AA71" s="136">
        <v>0</v>
      </c>
    </row>
    <row r="72" spans="4:27">
      <c r="D72" s="42"/>
      <c r="F72" s="42"/>
      <c r="G72" s="42"/>
      <c r="H72" s="42"/>
      <c r="I72" s="42"/>
      <c r="J72" s="42"/>
      <c r="Q72" s="95" t="s">
        <v>268</v>
      </c>
      <c r="R72" s="94" t="s">
        <v>268</v>
      </c>
      <c r="S72" s="95" t="s">
        <v>267</v>
      </c>
      <c r="T72" s="96">
        <v>0</v>
      </c>
      <c r="U72" s="96">
        <v>73</v>
      </c>
      <c r="V72" s="96">
        <v>72</v>
      </c>
      <c r="W72" s="152">
        <v>0.8</v>
      </c>
      <c r="X72" s="159">
        <v>5</v>
      </c>
      <c r="Y72" s="153">
        <v>0.05</v>
      </c>
      <c r="Z72" s="96">
        <v>72</v>
      </c>
      <c r="AA72" s="96">
        <v>72</v>
      </c>
    </row>
    <row r="73" spans="4:27">
      <c r="D73" s="42"/>
      <c r="F73" s="42"/>
      <c r="G73" s="42"/>
      <c r="H73" s="42"/>
      <c r="I73" s="42"/>
      <c r="J73" s="42"/>
      <c r="Q73" s="95" t="s">
        <v>269</v>
      </c>
      <c r="R73" s="94" t="s">
        <v>269</v>
      </c>
      <c r="S73" s="95" t="s">
        <v>270</v>
      </c>
      <c r="T73" s="96">
        <v>0</v>
      </c>
      <c r="U73" s="96">
        <v>74</v>
      </c>
      <c r="V73" s="96">
        <v>72</v>
      </c>
      <c r="W73" s="152">
        <v>0.8</v>
      </c>
      <c r="X73" s="159">
        <v>5</v>
      </c>
      <c r="Y73" s="153">
        <v>0.05</v>
      </c>
      <c r="Z73" s="96">
        <v>72</v>
      </c>
      <c r="AA73" s="96">
        <v>72</v>
      </c>
    </row>
    <row r="74" spans="4:27">
      <c r="D74" s="42"/>
      <c r="F74" s="42"/>
      <c r="G74" s="42"/>
      <c r="H74" s="42"/>
      <c r="I74" s="42"/>
      <c r="J74" s="42"/>
      <c r="Q74" s="95" t="s">
        <v>272</v>
      </c>
      <c r="R74" s="94" t="s">
        <v>272</v>
      </c>
      <c r="S74" s="95" t="s">
        <v>271</v>
      </c>
      <c r="T74" s="96">
        <v>0</v>
      </c>
      <c r="U74" s="96">
        <v>75</v>
      </c>
      <c r="V74" s="96">
        <v>72</v>
      </c>
      <c r="W74" s="152">
        <v>0.8</v>
      </c>
      <c r="X74" s="159">
        <v>5</v>
      </c>
      <c r="Y74" s="153">
        <v>0.05</v>
      </c>
      <c r="Z74" s="96">
        <v>72</v>
      </c>
      <c r="AA74" s="96">
        <v>72</v>
      </c>
    </row>
    <row r="75" spans="4:27">
      <c r="D75" s="42"/>
      <c r="F75" s="42"/>
      <c r="G75" s="42"/>
      <c r="H75" s="42"/>
      <c r="I75" s="42"/>
      <c r="J75" s="42"/>
      <c r="Q75" s="95" t="s">
        <v>274</v>
      </c>
      <c r="R75" s="94" t="s">
        <v>274</v>
      </c>
      <c r="S75" s="95" t="s">
        <v>273</v>
      </c>
      <c r="T75" s="96">
        <v>0</v>
      </c>
      <c r="U75" s="96">
        <v>76</v>
      </c>
      <c r="V75" s="96">
        <v>72</v>
      </c>
      <c r="W75" s="152">
        <v>0.8</v>
      </c>
      <c r="X75" s="159">
        <v>5</v>
      </c>
      <c r="Y75" s="153">
        <v>0.05</v>
      </c>
      <c r="Z75" s="96">
        <v>72</v>
      </c>
      <c r="AA75" s="96">
        <v>72</v>
      </c>
    </row>
    <row r="76" spans="4:27">
      <c r="D76" s="42"/>
      <c r="F76" s="42"/>
      <c r="G76" s="42"/>
      <c r="H76" s="42"/>
      <c r="I76" s="42"/>
      <c r="J76" s="42"/>
      <c r="Q76" s="135" t="s">
        <v>138</v>
      </c>
      <c r="R76" s="134" t="s">
        <v>138</v>
      </c>
      <c r="S76" s="135" t="s">
        <v>136</v>
      </c>
      <c r="T76" s="136">
        <v>0</v>
      </c>
      <c r="U76" s="136">
        <v>77</v>
      </c>
      <c r="V76" s="136">
        <v>5</v>
      </c>
      <c r="W76" s="155">
        <v>0.3</v>
      </c>
      <c r="X76" s="158">
        <v>5</v>
      </c>
      <c r="Y76" s="155">
        <v>0.1</v>
      </c>
      <c r="Z76" s="136">
        <v>0</v>
      </c>
      <c r="AA76" s="136">
        <v>0</v>
      </c>
    </row>
    <row r="77" spans="4:27">
      <c r="D77" s="42"/>
      <c r="F77" s="42"/>
      <c r="G77" s="42"/>
      <c r="H77" s="42"/>
      <c r="I77" s="42"/>
      <c r="J77" s="42"/>
      <c r="Q77" s="135" t="s">
        <v>295</v>
      </c>
      <c r="R77" s="134" t="s">
        <v>295</v>
      </c>
      <c r="S77" s="135" t="s">
        <v>137</v>
      </c>
      <c r="T77" s="136">
        <v>0</v>
      </c>
      <c r="U77" s="136">
        <v>78</v>
      </c>
      <c r="V77" s="136">
        <v>5</v>
      </c>
      <c r="W77" s="155">
        <v>0.3</v>
      </c>
      <c r="X77" s="158">
        <v>5</v>
      </c>
      <c r="Y77" s="155">
        <v>0.1</v>
      </c>
      <c r="Z77" s="136">
        <v>0</v>
      </c>
      <c r="AA77" s="136">
        <v>0</v>
      </c>
    </row>
    <row r="78" spans="4:27">
      <c r="D78" s="42"/>
      <c r="F78" s="42"/>
      <c r="G78" s="42"/>
      <c r="H78" s="42"/>
      <c r="I78" s="42"/>
      <c r="J78" s="42"/>
      <c r="Q78" s="135" t="s">
        <v>85</v>
      </c>
      <c r="R78" s="134" t="s">
        <v>85</v>
      </c>
      <c r="S78" s="135" t="s">
        <v>86</v>
      </c>
      <c r="T78" s="136">
        <v>0</v>
      </c>
      <c r="U78" s="136">
        <v>79</v>
      </c>
      <c r="V78" s="136">
        <v>5</v>
      </c>
      <c r="W78" s="155">
        <v>0.3</v>
      </c>
      <c r="X78" s="158">
        <v>5</v>
      </c>
      <c r="Y78" s="155">
        <v>0.1</v>
      </c>
      <c r="Z78" s="136">
        <v>0</v>
      </c>
      <c r="AA78" s="136">
        <v>0</v>
      </c>
    </row>
    <row r="79" spans="4:27">
      <c r="D79" s="42"/>
      <c r="F79" s="42"/>
      <c r="G79" s="42"/>
      <c r="H79" s="42"/>
      <c r="I79" s="42"/>
      <c r="J79" s="42"/>
      <c r="Q79" s="95" t="s">
        <v>275</v>
      </c>
      <c r="R79" s="94" t="s">
        <v>275</v>
      </c>
      <c r="S79" s="95" t="s">
        <v>276</v>
      </c>
      <c r="T79" s="96">
        <v>0</v>
      </c>
      <c r="U79" s="96">
        <v>80</v>
      </c>
      <c r="V79" s="96">
        <v>79</v>
      </c>
      <c r="W79" s="152">
        <v>0.8</v>
      </c>
      <c r="X79" s="159">
        <v>5</v>
      </c>
      <c r="Y79" s="153">
        <v>0.05</v>
      </c>
      <c r="Z79" s="96">
        <v>79</v>
      </c>
      <c r="AA79" s="96">
        <v>79</v>
      </c>
    </row>
    <row r="80" spans="4:27">
      <c r="D80" s="42"/>
      <c r="F80" s="42"/>
      <c r="G80" s="42"/>
      <c r="H80" s="42"/>
      <c r="I80" s="42"/>
      <c r="J80" s="42"/>
      <c r="Q80" s="95" t="s">
        <v>278</v>
      </c>
      <c r="R80" s="94" t="s">
        <v>278</v>
      </c>
      <c r="S80" s="95" t="s">
        <v>277</v>
      </c>
      <c r="T80" s="96">
        <v>0</v>
      </c>
      <c r="U80" s="96">
        <v>81</v>
      </c>
      <c r="V80" s="96">
        <v>79</v>
      </c>
      <c r="W80" s="152">
        <v>0.8</v>
      </c>
      <c r="X80" s="159">
        <v>5</v>
      </c>
      <c r="Y80" s="153">
        <v>0.05</v>
      </c>
      <c r="Z80" s="96">
        <v>79</v>
      </c>
      <c r="AA80" s="96">
        <v>79</v>
      </c>
    </row>
    <row r="81" spans="4:27">
      <c r="D81" s="42"/>
      <c r="F81" s="42"/>
      <c r="G81" s="42"/>
      <c r="H81" s="42"/>
      <c r="I81" s="42"/>
      <c r="J81" s="42"/>
      <c r="Q81" s="135" t="s">
        <v>87</v>
      </c>
      <c r="R81" s="134" t="s">
        <v>87</v>
      </c>
      <c r="S81" s="135" t="s">
        <v>88</v>
      </c>
      <c r="T81" s="136">
        <v>0</v>
      </c>
      <c r="U81" s="136">
        <v>82</v>
      </c>
      <c r="V81" s="136">
        <v>5</v>
      </c>
      <c r="W81" s="155">
        <v>0.3</v>
      </c>
      <c r="X81" s="158">
        <v>5</v>
      </c>
      <c r="Y81" s="155">
        <v>0.1</v>
      </c>
      <c r="Z81" s="136">
        <v>0</v>
      </c>
      <c r="AA81" s="136">
        <v>0</v>
      </c>
    </row>
    <row r="82" spans="4:27">
      <c r="D82" s="42"/>
      <c r="F82" s="42"/>
      <c r="G82" s="42"/>
      <c r="H82" s="42"/>
      <c r="I82" s="42"/>
      <c r="J82" s="42"/>
      <c r="Q82" s="95" t="s">
        <v>280</v>
      </c>
      <c r="R82" s="94" t="s">
        <v>280</v>
      </c>
      <c r="S82" s="95" t="s">
        <v>279</v>
      </c>
      <c r="T82" s="96">
        <v>0</v>
      </c>
      <c r="U82" s="96">
        <v>83</v>
      </c>
      <c r="V82" s="96">
        <v>82</v>
      </c>
      <c r="W82" s="152">
        <v>0.8</v>
      </c>
      <c r="X82" s="159">
        <v>5</v>
      </c>
      <c r="Y82" s="153">
        <v>0.05</v>
      </c>
      <c r="Z82" s="96">
        <v>82</v>
      </c>
      <c r="AA82" s="96">
        <v>82</v>
      </c>
    </row>
    <row r="83" spans="4:27">
      <c r="D83" s="42"/>
      <c r="F83" s="42"/>
      <c r="G83" s="42"/>
      <c r="H83" s="42"/>
      <c r="I83" s="42"/>
      <c r="J83" s="42"/>
      <c r="Q83" s="95" t="s">
        <v>281</v>
      </c>
      <c r="R83" s="94" t="s">
        <v>281</v>
      </c>
      <c r="S83" s="95" t="s">
        <v>282</v>
      </c>
      <c r="T83" s="96">
        <v>0</v>
      </c>
      <c r="U83" s="96">
        <v>84</v>
      </c>
      <c r="V83" s="96">
        <v>82</v>
      </c>
      <c r="W83" s="152">
        <v>0.8</v>
      </c>
      <c r="X83" s="159">
        <v>5</v>
      </c>
      <c r="Y83" s="153">
        <v>0.05</v>
      </c>
      <c r="Z83" s="96">
        <v>82</v>
      </c>
      <c r="AA83" s="96">
        <v>82</v>
      </c>
    </row>
    <row r="84" spans="4:27">
      <c r="D84" s="42"/>
      <c r="F84" s="42"/>
      <c r="G84" s="42"/>
      <c r="H84" s="42"/>
      <c r="I84" s="42"/>
      <c r="J84" s="42"/>
      <c r="Q84" s="135" t="s">
        <v>89</v>
      </c>
      <c r="R84" s="134" t="s">
        <v>89</v>
      </c>
      <c r="S84" s="135" t="s">
        <v>90</v>
      </c>
      <c r="T84" s="136">
        <v>0</v>
      </c>
      <c r="U84" s="136">
        <v>85</v>
      </c>
      <c r="V84" s="136">
        <v>5</v>
      </c>
      <c r="W84" s="155">
        <v>0.3</v>
      </c>
      <c r="X84" s="158">
        <v>5</v>
      </c>
      <c r="Y84" s="155">
        <v>0.1</v>
      </c>
      <c r="Z84" s="136">
        <v>0</v>
      </c>
      <c r="AA84" s="136">
        <v>0</v>
      </c>
    </row>
    <row r="85" spans="4:27">
      <c r="D85" s="42"/>
      <c r="F85" s="42"/>
      <c r="G85" s="42"/>
      <c r="H85" s="42"/>
      <c r="I85" s="42"/>
      <c r="J85" s="42"/>
      <c r="Q85" s="95" t="s">
        <v>283</v>
      </c>
      <c r="R85" s="94" t="s">
        <v>283</v>
      </c>
      <c r="S85" s="95" t="s">
        <v>284</v>
      </c>
      <c r="T85" s="96">
        <v>0</v>
      </c>
      <c r="U85" s="96">
        <v>86</v>
      </c>
      <c r="V85" s="96">
        <v>85</v>
      </c>
      <c r="W85" s="152">
        <v>0.8</v>
      </c>
      <c r="X85" s="159">
        <v>5</v>
      </c>
      <c r="Y85" s="153">
        <v>0.05</v>
      </c>
      <c r="Z85" s="96">
        <v>85</v>
      </c>
      <c r="AA85" s="96">
        <v>85</v>
      </c>
    </row>
    <row r="86" spans="4:27">
      <c r="D86" s="42"/>
      <c r="F86" s="42"/>
      <c r="G86" s="42"/>
      <c r="H86" s="42"/>
      <c r="I86" s="42"/>
      <c r="J86" s="42"/>
      <c r="Q86" s="95" t="s">
        <v>286</v>
      </c>
      <c r="R86" s="94" t="s">
        <v>286</v>
      </c>
      <c r="S86" s="95" t="s">
        <v>285</v>
      </c>
      <c r="T86" s="96">
        <v>0</v>
      </c>
      <c r="U86" s="96">
        <v>87</v>
      </c>
      <c r="V86" s="96">
        <v>85</v>
      </c>
      <c r="W86" s="152">
        <v>0.8</v>
      </c>
      <c r="X86" s="159">
        <v>5</v>
      </c>
      <c r="Y86" s="153">
        <v>0.05</v>
      </c>
      <c r="Z86" s="96">
        <v>85</v>
      </c>
      <c r="AA86" s="96">
        <v>85</v>
      </c>
    </row>
    <row r="87" spans="4:27">
      <c r="D87" s="42"/>
      <c r="F87" s="42"/>
      <c r="G87" s="42"/>
      <c r="H87" s="42"/>
      <c r="I87" s="42"/>
      <c r="J87" s="42"/>
      <c r="Q87" s="95" t="s">
        <v>287</v>
      </c>
      <c r="R87" s="94" t="s">
        <v>287</v>
      </c>
      <c r="S87" s="95" t="s">
        <v>288</v>
      </c>
      <c r="T87" s="96">
        <v>0</v>
      </c>
      <c r="U87" s="96">
        <v>88</v>
      </c>
      <c r="V87" s="96">
        <v>85</v>
      </c>
      <c r="W87" s="152">
        <v>0.8</v>
      </c>
      <c r="X87" s="159">
        <v>5</v>
      </c>
      <c r="Y87" s="153">
        <v>0.05</v>
      </c>
      <c r="Z87" s="96">
        <v>85</v>
      </c>
      <c r="AA87" s="96">
        <v>85</v>
      </c>
    </row>
    <row r="88" spans="4:27">
      <c r="D88" s="42"/>
      <c r="F88" s="42"/>
      <c r="G88" s="42"/>
      <c r="H88" s="42"/>
      <c r="I88" s="42"/>
      <c r="J88" s="42"/>
      <c r="Q88" s="135" t="s">
        <v>290</v>
      </c>
      <c r="R88" s="134" t="s">
        <v>290</v>
      </c>
      <c r="S88" s="135" t="s">
        <v>289</v>
      </c>
      <c r="T88" s="136">
        <v>0</v>
      </c>
      <c r="U88" s="136">
        <v>89</v>
      </c>
      <c r="V88" s="136">
        <v>5</v>
      </c>
      <c r="W88" s="155">
        <v>0.3</v>
      </c>
      <c r="X88" s="158">
        <v>5</v>
      </c>
      <c r="Y88" s="155">
        <v>0.1</v>
      </c>
      <c r="Z88" s="136">
        <v>0</v>
      </c>
      <c r="AA88" s="136">
        <v>0</v>
      </c>
    </row>
    <row r="89" spans="4:27">
      <c r="D89" s="42"/>
      <c r="F89" s="42"/>
      <c r="G89" s="42"/>
      <c r="H89" s="42"/>
      <c r="I89" s="42"/>
      <c r="J89" s="42"/>
      <c r="Q89" s="135" t="s">
        <v>291</v>
      </c>
      <c r="R89" s="134" t="s">
        <v>291</v>
      </c>
      <c r="S89" s="135" t="s">
        <v>292</v>
      </c>
      <c r="T89" s="136">
        <v>0</v>
      </c>
      <c r="U89" s="136">
        <v>90</v>
      </c>
      <c r="V89" s="136">
        <v>5</v>
      </c>
      <c r="W89" s="155">
        <v>0.3</v>
      </c>
      <c r="X89" s="158">
        <v>5</v>
      </c>
      <c r="Y89" s="155">
        <v>0.1</v>
      </c>
      <c r="Z89" s="136">
        <v>0</v>
      </c>
      <c r="AA89" s="136">
        <v>0</v>
      </c>
    </row>
    <row r="90" spans="4:27">
      <c r="D90" s="42"/>
      <c r="F90" s="42"/>
      <c r="G90" s="42"/>
      <c r="H90" s="42"/>
      <c r="I90" s="42"/>
      <c r="J90" s="42"/>
      <c r="Q90" s="135" t="s">
        <v>359</v>
      </c>
      <c r="R90" s="134" t="s">
        <v>23</v>
      </c>
      <c r="S90" s="135" t="s">
        <v>355</v>
      </c>
      <c r="T90" s="136">
        <v>0</v>
      </c>
      <c r="U90" s="136">
        <v>91</v>
      </c>
      <c r="V90" s="136">
        <v>95</v>
      </c>
      <c r="W90" s="169">
        <v>0.3</v>
      </c>
      <c r="X90" s="170">
        <v>95</v>
      </c>
      <c r="Y90" s="169">
        <v>0.1</v>
      </c>
      <c r="Z90" s="136">
        <v>0</v>
      </c>
      <c r="AA90" s="136">
        <v>0</v>
      </c>
    </row>
    <row r="91" spans="4:27">
      <c r="D91" s="42"/>
      <c r="F91" s="42"/>
      <c r="G91" s="42"/>
      <c r="H91" s="42"/>
      <c r="I91" s="42"/>
      <c r="J91" s="42"/>
      <c r="Q91" s="95" t="s">
        <v>360</v>
      </c>
      <c r="R91" s="94" t="s">
        <v>24</v>
      </c>
      <c r="S91" s="95" t="s">
        <v>356</v>
      </c>
      <c r="T91" s="96">
        <v>0</v>
      </c>
      <c r="U91" s="96">
        <v>92</v>
      </c>
      <c r="V91" s="96">
        <v>91</v>
      </c>
      <c r="W91" s="151">
        <v>0.3</v>
      </c>
      <c r="X91" s="162">
        <v>91</v>
      </c>
      <c r="Y91" s="171">
        <v>0.5</v>
      </c>
      <c r="Z91" s="96">
        <v>0</v>
      </c>
      <c r="AA91" s="96">
        <v>0</v>
      </c>
    </row>
    <row r="92" spans="4:27">
      <c r="D92" s="42"/>
      <c r="F92" s="42"/>
      <c r="G92" s="42"/>
      <c r="H92" s="42"/>
      <c r="I92" s="42"/>
      <c r="J92" s="42"/>
      <c r="Q92" s="95" t="s">
        <v>361</v>
      </c>
      <c r="R92" s="94" t="s">
        <v>1</v>
      </c>
      <c r="S92" s="95" t="s">
        <v>357</v>
      </c>
      <c r="T92" s="96">
        <v>0</v>
      </c>
      <c r="U92" s="96">
        <v>93</v>
      </c>
      <c r="V92" s="96">
        <v>91</v>
      </c>
      <c r="W92" s="151">
        <v>0.3</v>
      </c>
      <c r="X92" s="162">
        <v>91</v>
      </c>
      <c r="Y92" s="171">
        <v>0.5</v>
      </c>
      <c r="Z92" s="96">
        <v>0</v>
      </c>
      <c r="AA92" s="96">
        <v>0</v>
      </c>
    </row>
    <row r="93" spans="4:27">
      <c r="D93" s="42"/>
      <c r="F93" s="42"/>
      <c r="G93" s="42"/>
      <c r="H93" s="42"/>
      <c r="I93" s="42"/>
      <c r="J93" s="42"/>
      <c r="Q93" s="95" t="s">
        <v>362</v>
      </c>
      <c r="R93" s="94" t="s">
        <v>2</v>
      </c>
      <c r="S93" s="95" t="s">
        <v>111</v>
      </c>
      <c r="T93" s="96">
        <v>0</v>
      </c>
      <c r="U93" s="96">
        <v>94</v>
      </c>
      <c r="V93" s="96">
        <v>91</v>
      </c>
      <c r="W93" s="151">
        <v>0.3</v>
      </c>
      <c r="X93" s="162">
        <v>91</v>
      </c>
      <c r="Y93" s="171">
        <v>0.5</v>
      </c>
      <c r="Z93" s="96">
        <v>0</v>
      </c>
      <c r="AA93" s="96">
        <v>0</v>
      </c>
    </row>
    <row r="94" spans="4:27">
      <c r="D94" s="42"/>
      <c r="F94" s="42"/>
      <c r="G94" s="42"/>
      <c r="H94" s="42"/>
      <c r="I94" s="42"/>
      <c r="J94" s="42"/>
      <c r="Q94" s="135" t="s">
        <v>128</v>
      </c>
      <c r="R94" s="134" t="s">
        <v>3</v>
      </c>
      <c r="S94" s="135" t="s">
        <v>358</v>
      </c>
      <c r="T94" s="136">
        <v>0</v>
      </c>
      <c r="U94" s="136">
        <v>95</v>
      </c>
      <c r="V94" s="136">
        <v>0</v>
      </c>
      <c r="W94" s="164">
        <v>0</v>
      </c>
      <c r="X94" s="165">
        <v>0</v>
      </c>
      <c r="Y94" s="166">
        <v>0</v>
      </c>
      <c r="Z94" s="136">
        <v>0</v>
      </c>
      <c r="AA94" s="136">
        <v>0</v>
      </c>
    </row>
    <row r="95" spans="4:27">
      <c r="D95" s="42"/>
      <c r="F95" s="42"/>
      <c r="G95" s="42"/>
      <c r="H95" s="42"/>
      <c r="I95" s="42"/>
      <c r="J95" s="42"/>
      <c r="Q95" s="135" t="s">
        <v>363</v>
      </c>
      <c r="R95" s="134" t="s">
        <v>4</v>
      </c>
      <c r="S95" s="135" t="s">
        <v>139</v>
      </c>
      <c r="T95" s="136">
        <v>1</v>
      </c>
      <c r="U95" s="136">
        <v>96</v>
      </c>
      <c r="V95" s="136">
        <v>0</v>
      </c>
      <c r="W95" s="164">
        <v>0</v>
      </c>
      <c r="X95" s="165">
        <v>0</v>
      </c>
      <c r="Y95" s="166">
        <v>0</v>
      </c>
      <c r="Z95" s="136">
        <v>0</v>
      </c>
      <c r="AA95" s="136">
        <v>0</v>
      </c>
    </row>
    <row r="96" spans="4:27">
      <c r="D96" s="42"/>
      <c r="F96" s="42"/>
      <c r="G96" s="42"/>
      <c r="H96" s="42"/>
      <c r="I96" s="42"/>
      <c r="J96" s="42"/>
      <c r="Q96" s="95" t="s">
        <v>364</v>
      </c>
      <c r="R96" s="94" t="s">
        <v>5</v>
      </c>
      <c r="S96" s="95" t="s">
        <v>141</v>
      </c>
      <c r="T96" s="96">
        <v>1</v>
      </c>
      <c r="U96" s="96">
        <v>97</v>
      </c>
      <c r="V96" s="96">
        <v>96</v>
      </c>
      <c r="W96" s="154">
        <v>0.5</v>
      </c>
      <c r="X96" s="162">
        <v>96</v>
      </c>
      <c r="Y96" s="171">
        <v>0.5</v>
      </c>
      <c r="Z96" s="96">
        <v>0</v>
      </c>
      <c r="AA96" s="96">
        <v>0</v>
      </c>
    </row>
    <row r="97" spans="4:27">
      <c r="D97" s="42"/>
      <c r="F97" s="42"/>
      <c r="G97" s="42"/>
      <c r="H97" s="42"/>
      <c r="I97" s="42"/>
      <c r="J97" s="42"/>
      <c r="Q97" s="95" t="s">
        <v>365</v>
      </c>
      <c r="R97" s="94" t="s">
        <v>404</v>
      </c>
      <c r="S97" s="95" t="s">
        <v>142</v>
      </c>
      <c r="T97" s="96">
        <v>1</v>
      </c>
      <c r="U97" s="96">
        <v>98</v>
      </c>
      <c r="V97" s="96">
        <v>96</v>
      </c>
      <c r="W97" s="154">
        <v>0.5</v>
      </c>
      <c r="X97" s="162">
        <v>96</v>
      </c>
      <c r="Y97" s="171">
        <v>0.5</v>
      </c>
      <c r="Z97" s="96">
        <v>0</v>
      </c>
      <c r="AA97" s="96">
        <v>0</v>
      </c>
    </row>
    <row r="98" spans="4:27">
      <c r="D98" s="42"/>
      <c r="F98" s="42"/>
      <c r="G98" s="42"/>
      <c r="H98" s="42"/>
      <c r="I98" s="42"/>
      <c r="J98" s="42"/>
      <c r="Q98" s="95" t="s">
        <v>366</v>
      </c>
      <c r="R98" s="94" t="s">
        <v>405</v>
      </c>
      <c r="S98" s="95" t="s">
        <v>143</v>
      </c>
      <c r="T98" s="96">
        <v>1</v>
      </c>
      <c r="U98" s="96">
        <v>99</v>
      </c>
      <c r="V98" s="96">
        <v>96</v>
      </c>
      <c r="W98" s="154">
        <v>0.5</v>
      </c>
      <c r="X98" s="162">
        <v>96</v>
      </c>
      <c r="Y98" s="171">
        <v>0.5</v>
      </c>
      <c r="Z98" s="96">
        <v>0</v>
      </c>
      <c r="AA98" s="96">
        <v>0</v>
      </c>
    </row>
    <row r="99" spans="4:27">
      <c r="F99" s="42"/>
      <c r="G99" s="42"/>
      <c r="H99" s="42"/>
      <c r="I99" s="42"/>
      <c r="J99" s="42"/>
      <c r="Q99" s="95" t="s">
        <v>367</v>
      </c>
      <c r="R99" s="94" t="s">
        <v>406</v>
      </c>
      <c r="S99" s="95" t="s">
        <v>144</v>
      </c>
      <c r="T99" s="96">
        <v>1</v>
      </c>
      <c r="U99" s="96">
        <v>100</v>
      </c>
      <c r="V99" s="96">
        <v>96</v>
      </c>
      <c r="W99" s="154">
        <v>0.5</v>
      </c>
      <c r="X99" s="162">
        <v>96</v>
      </c>
      <c r="Y99" s="171">
        <v>0.5</v>
      </c>
      <c r="Z99" s="96">
        <v>0</v>
      </c>
      <c r="AA99" s="96">
        <v>0</v>
      </c>
    </row>
    <row r="100" spans="4:27">
      <c r="F100" s="42"/>
      <c r="G100" s="42"/>
      <c r="H100" s="42"/>
      <c r="I100" s="42"/>
      <c r="J100" s="42"/>
      <c r="Q100" s="135" t="s">
        <v>368</v>
      </c>
      <c r="R100" s="134" t="s">
        <v>6</v>
      </c>
      <c r="S100" s="135" t="s">
        <v>140</v>
      </c>
      <c r="T100" s="136">
        <v>0</v>
      </c>
      <c r="U100" s="136">
        <v>101</v>
      </c>
      <c r="V100" s="136">
        <v>0</v>
      </c>
      <c r="W100" s="164">
        <v>0</v>
      </c>
      <c r="X100" s="165">
        <v>0</v>
      </c>
      <c r="Y100" s="166">
        <v>0</v>
      </c>
      <c r="Z100" s="136">
        <v>0</v>
      </c>
      <c r="AA100" s="136">
        <v>0</v>
      </c>
    </row>
    <row r="101" spans="4:27">
      <c r="F101" s="42"/>
      <c r="G101" s="42"/>
      <c r="H101" s="42"/>
      <c r="I101" s="42"/>
      <c r="J101" s="42"/>
      <c r="Q101" s="95" t="s">
        <v>369</v>
      </c>
      <c r="R101" s="94" t="s">
        <v>407</v>
      </c>
      <c r="S101" s="95" t="s">
        <v>142</v>
      </c>
      <c r="T101" s="96">
        <v>0</v>
      </c>
      <c r="U101" s="96">
        <v>102</v>
      </c>
      <c r="V101" s="96">
        <v>101</v>
      </c>
      <c r="W101" s="154">
        <v>0.5</v>
      </c>
      <c r="X101" s="162">
        <v>101</v>
      </c>
      <c r="Y101" s="171">
        <v>0.5</v>
      </c>
      <c r="Z101" s="96">
        <v>0</v>
      </c>
      <c r="AA101" s="96">
        <v>0</v>
      </c>
    </row>
    <row r="102" spans="4:27">
      <c r="F102" s="42"/>
      <c r="G102" s="42"/>
      <c r="H102" s="42"/>
      <c r="I102" s="42"/>
      <c r="J102" s="42"/>
      <c r="Q102" s="95" t="s">
        <v>370</v>
      </c>
      <c r="R102" s="94" t="s">
        <v>408</v>
      </c>
      <c r="S102" s="95" t="s">
        <v>143</v>
      </c>
      <c r="T102" s="96">
        <v>0</v>
      </c>
      <c r="U102" s="96">
        <v>103</v>
      </c>
      <c r="V102" s="96">
        <v>101</v>
      </c>
      <c r="W102" s="154">
        <v>0.5</v>
      </c>
      <c r="X102" s="162">
        <v>101</v>
      </c>
      <c r="Y102" s="171">
        <v>0.5</v>
      </c>
      <c r="Z102" s="96">
        <v>0</v>
      </c>
      <c r="AA102" s="96">
        <v>0</v>
      </c>
    </row>
    <row r="103" spans="4:27">
      <c r="F103" s="42"/>
      <c r="G103" s="42"/>
      <c r="H103" s="42"/>
      <c r="I103" s="42"/>
      <c r="J103" s="42"/>
      <c r="Q103" s="95" t="s">
        <v>374</v>
      </c>
      <c r="R103" s="95" t="s">
        <v>409</v>
      </c>
      <c r="S103" s="95" t="s">
        <v>144</v>
      </c>
      <c r="T103" s="96">
        <v>0</v>
      </c>
      <c r="U103" s="96">
        <v>104</v>
      </c>
      <c r="V103" s="96">
        <v>101</v>
      </c>
      <c r="W103" s="154">
        <v>0.5</v>
      </c>
      <c r="X103" s="162">
        <v>101</v>
      </c>
      <c r="Y103" s="171">
        <v>0.5</v>
      </c>
      <c r="Z103" s="96">
        <v>0</v>
      </c>
      <c r="AA103" s="96">
        <v>0</v>
      </c>
    </row>
    <row r="104" spans="4:27">
      <c r="F104" s="42"/>
      <c r="G104" s="42"/>
      <c r="H104" s="42"/>
      <c r="I104" s="42"/>
      <c r="J104" s="42"/>
      <c r="Q104" s="95" t="s">
        <v>373</v>
      </c>
      <c r="R104" s="95" t="s">
        <v>7</v>
      </c>
      <c r="S104" s="95" t="s">
        <v>117</v>
      </c>
      <c r="T104" s="96">
        <v>1</v>
      </c>
      <c r="U104" s="96">
        <v>105</v>
      </c>
      <c r="V104" s="96">
        <v>0</v>
      </c>
      <c r="W104" s="167">
        <v>0</v>
      </c>
      <c r="X104" s="168">
        <v>0</v>
      </c>
      <c r="Y104" s="167">
        <v>0</v>
      </c>
      <c r="Z104" s="96">
        <v>0</v>
      </c>
      <c r="AA104" s="96">
        <v>0</v>
      </c>
    </row>
    <row r="105" spans="4:27">
      <c r="F105" s="42"/>
      <c r="G105" s="42"/>
      <c r="H105" s="42"/>
      <c r="I105" s="42"/>
      <c r="J105" s="42"/>
      <c r="Q105" s="135" t="s">
        <v>372</v>
      </c>
      <c r="R105" s="135" t="s">
        <v>8</v>
      </c>
      <c r="S105" s="135" t="s">
        <v>0</v>
      </c>
      <c r="T105" s="136">
        <v>0</v>
      </c>
      <c r="U105" s="136">
        <v>106</v>
      </c>
      <c r="V105" s="136">
        <v>0</v>
      </c>
      <c r="W105" s="166">
        <v>0</v>
      </c>
      <c r="X105" s="165">
        <v>0</v>
      </c>
      <c r="Y105" s="166">
        <v>0</v>
      </c>
      <c r="Z105" s="136">
        <v>0</v>
      </c>
      <c r="AA105" s="136">
        <v>0</v>
      </c>
    </row>
    <row r="106" spans="4:27">
      <c r="F106" s="42"/>
      <c r="G106" s="42"/>
      <c r="H106" s="42"/>
      <c r="I106" s="42"/>
      <c r="J106" s="42"/>
      <c r="Q106" s="138" t="s">
        <v>371</v>
      </c>
      <c r="R106" s="138" t="s">
        <v>296</v>
      </c>
      <c r="S106" s="138" t="s">
        <v>298</v>
      </c>
      <c r="T106" s="133">
        <v>2</v>
      </c>
      <c r="U106" s="133">
        <v>107</v>
      </c>
      <c r="V106" s="133">
        <v>0</v>
      </c>
      <c r="W106" s="167">
        <v>0</v>
      </c>
      <c r="X106" s="168">
        <v>0</v>
      </c>
      <c r="Y106" s="167">
        <v>0</v>
      </c>
      <c r="Z106" s="133">
        <v>0</v>
      </c>
      <c r="AA106" s="133">
        <v>0</v>
      </c>
    </row>
    <row r="107" spans="4:27">
      <c r="F107" s="42"/>
      <c r="G107" s="42"/>
      <c r="H107" s="42"/>
      <c r="I107" s="42"/>
      <c r="J107" s="42"/>
    </row>
    <row r="108" spans="4:27">
      <c r="F108" s="42"/>
      <c r="G108" s="42"/>
      <c r="H108" s="42"/>
      <c r="I108" s="42"/>
      <c r="J108" s="42"/>
    </row>
    <row r="109" spans="4:27">
      <c r="F109" s="42"/>
      <c r="G109" s="42"/>
      <c r="H109" s="42"/>
      <c r="I109" s="42"/>
      <c r="J109" s="42"/>
    </row>
    <row r="110" spans="4:27">
      <c r="F110" s="42"/>
      <c r="G110" s="42"/>
      <c r="H110" s="42"/>
      <c r="I110" s="42"/>
      <c r="J110" s="42"/>
    </row>
    <row r="111" spans="4:27">
      <c r="F111" s="42"/>
      <c r="G111" s="42"/>
      <c r="H111" s="42"/>
      <c r="I111" s="42"/>
      <c r="J111" s="42"/>
    </row>
    <row r="112" spans="4:27">
      <c r="F112" s="42"/>
      <c r="G112" s="42"/>
      <c r="H112" s="42"/>
      <c r="I112" s="42"/>
      <c r="J112" s="42"/>
    </row>
    <row r="113" spans="6:10">
      <c r="F113" s="42"/>
      <c r="G113" s="42"/>
      <c r="H113" s="42"/>
      <c r="I113" s="42"/>
      <c r="J113" s="42"/>
    </row>
    <row r="114" spans="6:10">
      <c r="F114" s="42"/>
      <c r="G114" s="42"/>
      <c r="H114" s="42"/>
      <c r="I114" s="42"/>
      <c r="J114" s="42"/>
    </row>
    <row r="115" spans="6:10">
      <c r="F115" s="42"/>
      <c r="G115" s="42"/>
      <c r="H115" s="42"/>
      <c r="I115" s="42"/>
      <c r="J115" s="42"/>
    </row>
  </sheetData>
  <mergeCells count="44">
    <mergeCell ref="K64:N64"/>
    <mergeCell ref="K65:N65"/>
    <mergeCell ref="K59:N59"/>
    <mergeCell ref="K60:N60"/>
    <mergeCell ref="K61:N61"/>
    <mergeCell ref="K62:N62"/>
    <mergeCell ref="K63:N63"/>
    <mergeCell ref="K54:N54"/>
    <mergeCell ref="K55:N55"/>
    <mergeCell ref="K56:N56"/>
    <mergeCell ref="K57:N57"/>
    <mergeCell ref="K58:N58"/>
    <mergeCell ref="K49:N49"/>
    <mergeCell ref="K50:N50"/>
    <mergeCell ref="K51:N51"/>
    <mergeCell ref="K52:N52"/>
    <mergeCell ref="K53:N53"/>
    <mergeCell ref="K44:N44"/>
    <mergeCell ref="K45:N45"/>
    <mergeCell ref="K46:N46"/>
    <mergeCell ref="K47:N47"/>
    <mergeCell ref="K48:N48"/>
    <mergeCell ref="J29:M29"/>
    <mergeCell ref="AC2:AE2"/>
    <mergeCell ref="W2:Y2"/>
    <mergeCell ref="Z2:AA2"/>
    <mergeCell ref="E2:N2"/>
    <mergeCell ref="Q2:V2"/>
    <mergeCell ref="G43:N43"/>
    <mergeCell ref="E36:G36"/>
    <mergeCell ref="B3:C3"/>
    <mergeCell ref="E30:H30"/>
    <mergeCell ref="E31:G31"/>
    <mergeCell ref="E32:G32"/>
    <mergeCell ref="E33:G33"/>
    <mergeCell ref="E34:G34"/>
    <mergeCell ref="E35:G35"/>
    <mergeCell ref="E20:K20"/>
    <mergeCell ref="K33:M33"/>
    <mergeCell ref="K34:M34"/>
    <mergeCell ref="K35:M35"/>
    <mergeCell ref="K30:M30"/>
    <mergeCell ref="K31:M31"/>
    <mergeCell ref="K32:M32"/>
  </mergeCells>
  <dataValidations count="1">
    <dataValidation type="list" allowBlank="1" showInputMessage="1" showErrorMessage="1" sqref="O4:O17">
      <formula1>DECIMALS</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27">
    <tabColor indexed="42"/>
  </sheetPr>
  <dimension ref="A1:U109"/>
  <sheetViews>
    <sheetView showGridLines="0" showOutlineSymbols="0" view="pageBreakPreview" zoomScale="110" zoomScaleNormal="80" zoomScaleSheetLayoutView="110" workbookViewId="0">
      <pane xSplit="6" ySplit="4" topLeftCell="G5" activePane="bottomRight" state="frozen"/>
      <selection activeCell="AR64" sqref="AR64"/>
      <selection pane="topRight" activeCell="AR64" sqref="AR64"/>
      <selection pane="bottomLeft" activeCell="AR64" sqref="AR64"/>
      <selection pane="bottomRight" activeCell="E15" sqref="E15:F15"/>
    </sheetView>
  </sheetViews>
  <sheetFormatPr defaultColWidth="9.140625" defaultRowHeight="12.75" outlineLevelCol="1"/>
  <cols>
    <col min="1" max="1" width="15.42578125" style="52" hidden="1" customWidth="1" outlineLevel="1" collapsed="1"/>
    <col min="2" max="2" width="4.85546875" style="181" customWidth="1" outlineLevel="1"/>
    <col min="3" max="3" width="10.2851562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1" spans="1:21">
      <c r="C1" s="69"/>
      <c r="D1" s="69"/>
      <c r="E1" s="69"/>
      <c r="F1" s="69"/>
      <c r="G1" s="69"/>
      <c r="H1" s="69"/>
      <c r="I1" s="69"/>
      <c r="J1" s="69"/>
      <c r="K1" s="69"/>
      <c r="L1" s="69"/>
      <c r="M1" s="69"/>
      <c r="N1" s="69"/>
      <c r="O1" s="69"/>
      <c r="P1" s="69"/>
      <c r="Q1" s="69"/>
      <c r="R1" s="69"/>
      <c r="S1" s="69"/>
      <c r="T1" s="69"/>
      <c r="U1" s="69"/>
    </row>
    <row r="2" spans="1:21" ht="20.25" customHeight="1">
      <c r="C2" s="251" t="s">
        <v>693</v>
      </c>
      <c r="D2" s="252"/>
      <c r="E2" s="252"/>
      <c r="F2" s="252"/>
      <c r="G2" s="253"/>
      <c r="H2" s="253"/>
      <c r="I2" s="253"/>
      <c r="J2" s="253"/>
      <c r="K2" s="253"/>
      <c r="L2" s="253"/>
      <c r="M2" s="253"/>
      <c r="N2" s="254"/>
      <c r="O2" s="254"/>
      <c r="P2" s="69"/>
      <c r="Q2" s="255"/>
      <c r="R2" s="69"/>
      <c r="S2" s="69"/>
      <c r="T2" s="69"/>
      <c r="U2" s="69"/>
    </row>
    <row r="3" spans="1:21" ht="27.75" customHeight="1">
      <c r="A3" s="53" t="s">
        <v>555</v>
      </c>
      <c r="B3" s="204"/>
      <c r="C3" s="219" t="s">
        <v>694</v>
      </c>
      <c r="D3" s="219"/>
      <c r="E3" s="219"/>
      <c r="F3" s="219"/>
      <c r="G3" s="220"/>
      <c r="H3" s="220"/>
      <c r="I3" s="220"/>
      <c r="J3" s="27"/>
      <c r="K3" s="27"/>
      <c r="L3" s="27"/>
      <c r="M3" s="27"/>
      <c r="N3" s="221"/>
      <c r="O3" s="221"/>
      <c r="P3" s="222"/>
      <c r="Q3" s="222"/>
    </row>
    <row r="4" spans="1:21"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21" ht="18" customHeight="1">
      <c r="A5" s="54"/>
      <c r="B5" s="205"/>
      <c r="C5" s="203"/>
      <c r="D5" s="203"/>
      <c r="E5" s="203"/>
      <c r="F5" s="203"/>
      <c r="G5" s="369" t="s">
        <v>673</v>
      </c>
      <c r="H5" s="369"/>
      <c r="I5" s="369"/>
      <c r="J5" s="369"/>
      <c r="K5" s="369"/>
      <c r="L5" s="369"/>
      <c r="M5" s="369"/>
      <c r="N5" s="203"/>
      <c r="O5" s="203"/>
      <c r="P5" s="203"/>
      <c r="Q5" s="203"/>
    </row>
    <row r="6" spans="1:21" s="19" customFormat="1" ht="20.25" customHeight="1">
      <c r="A6" s="213"/>
      <c r="B6" s="214"/>
      <c r="C6" s="215"/>
      <c r="D6" s="215"/>
      <c r="E6" s="215"/>
      <c r="F6" s="215"/>
      <c r="G6" s="370" t="s">
        <v>674</v>
      </c>
      <c r="H6" s="370"/>
      <c r="I6" s="370"/>
      <c r="J6" s="370"/>
      <c r="K6" s="370"/>
      <c r="L6" s="370"/>
      <c r="M6" s="370"/>
      <c r="N6" s="215"/>
      <c r="O6" s="215"/>
      <c r="P6" s="215"/>
      <c r="Q6" s="215"/>
    </row>
    <row r="7" spans="1:21" s="17" customFormat="1" ht="20.100000000000001" customHeight="1">
      <c r="A7" s="55" t="str">
        <f>Parameters!R4</f>
        <v>TOTAL</v>
      </c>
      <c r="B7" s="206"/>
      <c r="C7" s="366" t="s">
        <v>22</v>
      </c>
      <c r="D7" s="367"/>
      <c r="E7" s="368" t="s">
        <v>669</v>
      </c>
      <c r="F7" s="368"/>
      <c r="G7" s="186">
        <v>774818.16583021916</v>
      </c>
      <c r="H7" s="186">
        <v>747775.88194116415</v>
      </c>
      <c r="I7" s="186">
        <v>801525.84539477085</v>
      </c>
      <c r="J7" s="198">
        <v>794078.4284951702</v>
      </c>
      <c r="K7" s="193">
        <v>772550.51850469981</v>
      </c>
      <c r="L7" s="193">
        <v>687131.91341633676</v>
      </c>
      <c r="M7" s="193">
        <v>637153.32715448458</v>
      </c>
      <c r="N7" s="375" t="s">
        <v>22</v>
      </c>
      <c r="O7" s="376"/>
      <c r="P7" s="377" t="s">
        <v>339</v>
      </c>
      <c r="Q7" s="376"/>
      <c r="R7" s="223"/>
    </row>
    <row r="8" spans="1:21" s="17" customFormat="1" ht="20.25" customHeight="1">
      <c r="A8" s="56" t="str">
        <f>Parameters!R5</f>
        <v>A</v>
      </c>
      <c r="B8" s="207"/>
      <c r="C8" s="239" t="s">
        <v>51</v>
      </c>
      <c r="D8" s="240"/>
      <c r="E8" s="368" t="s">
        <v>612</v>
      </c>
      <c r="F8" s="368"/>
      <c r="G8" s="186">
        <v>191372.50938298745</v>
      </c>
      <c r="H8" s="186">
        <v>177220.99724015544</v>
      </c>
      <c r="I8" s="186">
        <v>185694.12809810255</v>
      </c>
      <c r="J8" s="198">
        <v>185243.37611812956</v>
      </c>
      <c r="K8" s="193">
        <v>185339.3815744812</v>
      </c>
      <c r="L8" s="193">
        <v>165219.08652248845</v>
      </c>
      <c r="M8" s="193">
        <v>155648.27958284333</v>
      </c>
      <c r="N8" s="232" t="s">
        <v>51</v>
      </c>
      <c r="O8" s="233"/>
      <c r="P8" s="378" t="s">
        <v>50</v>
      </c>
      <c r="Q8" s="378" t="s">
        <v>50</v>
      </c>
      <c r="R8" s="223"/>
    </row>
    <row r="9" spans="1:21" s="18" customFormat="1" ht="15" customHeight="1">
      <c r="A9" s="57" t="str">
        <f>Parameters!R6</f>
        <v>A01</v>
      </c>
      <c r="B9" s="208"/>
      <c r="C9" s="241" t="s">
        <v>121</v>
      </c>
      <c r="D9" s="241"/>
      <c r="E9" s="371" t="s">
        <v>709</v>
      </c>
      <c r="F9" s="371"/>
      <c r="G9" s="184">
        <v>184303.79278943461</v>
      </c>
      <c r="H9" s="184">
        <v>167895.09882345537</v>
      </c>
      <c r="I9" s="184">
        <v>177653.43412666043</v>
      </c>
      <c r="J9" s="199">
        <v>177029.47092524715</v>
      </c>
      <c r="K9" s="194">
        <v>177028.3941053272</v>
      </c>
      <c r="L9" s="194">
        <v>156810.79680805077</v>
      </c>
      <c r="M9" s="194">
        <v>148020.64886727522</v>
      </c>
      <c r="N9" s="234" t="s">
        <v>121</v>
      </c>
      <c r="O9" s="234"/>
      <c r="P9" s="379" t="s">
        <v>21</v>
      </c>
      <c r="Q9" s="379" t="s">
        <v>21</v>
      </c>
      <c r="R9" s="224"/>
    </row>
    <row r="10" spans="1:21" s="19" customFormat="1" ht="15" customHeight="1">
      <c r="A10" s="57" t="str">
        <f>Parameters!R7</f>
        <v>A02</v>
      </c>
      <c r="B10" s="208"/>
      <c r="C10" s="241" t="s">
        <v>122</v>
      </c>
      <c r="D10" s="241"/>
      <c r="E10" s="371" t="s">
        <v>613</v>
      </c>
      <c r="F10" s="371"/>
      <c r="G10" s="184">
        <v>2160.9982187279261</v>
      </c>
      <c r="H10" s="184">
        <v>2089.3763621615526</v>
      </c>
      <c r="I10" s="184">
        <v>2067.1407276758787</v>
      </c>
      <c r="J10" s="199">
        <v>2061.3725071347717</v>
      </c>
      <c r="K10" s="194">
        <v>2086.2425362256199</v>
      </c>
      <c r="L10" s="194">
        <v>1739.8121538516009</v>
      </c>
      <c r="M10" s="194">
        <v>1615.7024919588498</v>
      </c>
      <c r="N10" s="234" t="s">
        <v>122</v>
      </c>
      <c r="O10" s="234"/>
      <c r="P10" s="379" t="s">
        <v>10</v>
      </c>
      <c r="Q10" s="379" t="s">
        <v>10</v>
      </c>
      <c r="R10" s="225"/>
    </row>
    <row r="11" spans="1:21" s="19" customFormat="1" ht="15" customHeight="1">
      <c r="A11" s="58" t="str">
        <f>Parameters!R8</f>
        <v>A03</v>
      </c>
      <c r="B11" s="208"/>
      <c r="C11" s="241" t="s">
        <v>11</v>
      </c>
      <c r="D11" s="241"/>
      <c r="E11" s="371" t="s">
        <v>614</v>
      </c>
      <c r="F11" s="371"/>
      <c r="G11" s="184">
        <v>4907.7183748249126</v>
      </c>
      <c r="H11" s="184">
        <v>7236.5220545385164</v>
      </c>
      <c r="I11" s="184">
        <v>5973.5532437662569</v>
      </c>
      <c r="J11" s="199">
        <v>6152.5326857476439</v>
      </c>
      <c r="K11" s="194">
        <v>6224.7449329283854</v>
      </c>
      <c r="L11" s="194">
        <v>6668.4775605860632</v>
      </c>
      <c r="M11" s="194">
        <v>6011.9282236092413</v>
      </c>
      <c r="N11" s="234" t="s">
        <v>11</v>
      </c>
      <c r="O11" s="234"/>
      <c r="P11" s="379" t="s">
        <v>12</v>
      </c>
      <c r="Q11" s="379" t="s">
        <v>12</v>
      </c>
      <c r="R11" s="225"/>
    </row>
    <row r="12" spans="1:21" s="18" customFormat="1" ht="20.25" customHeight="1">
      <c r="A12" s="59" t="str">
        <f>Parameters!R9</f>
        <v>B</v>
      </c>
      <c r="B12" s="209"/>
      <c r="C12" s="242" t="s">
        <v>123</v>
      </c>
      <c r="D12" s="242"/>
      <c r="E12" s="368" t="s">
        <v>615</v>
      </c>
      <c r="F12" s="368"/>
      <c r="G12" s="186">
        <v>3253.1226358295003</v>
      </c>
      <c r="H12" s="186">
        <v>2471.7769478865484</v>
      </c>
      <c r="I12" s="186">
        <v>2108.6224897085699</v>
      </c>
      <c r="J12" s="198">
        <v>2439.9429010685612</v>
      </c>
      <c r="K12" s="193">
        <v>2244.4548655823701</v>
      </c>
      <c r="L12" s="193">
        <v>1871.2466319845314</v>
      </c>
      <c r="M12" s="193">
        <v>1677.7117003412968</v>
      </c>
      <c r="N12" s="235" t="s">
        <v>123</v>
      </c>
      <c r="O12" s="235"/>
      <c r="P12" s="378" t="s">
        <v>124</v>
      </c>
      <c r="Q12" s="378" t="s">
        <v>124</v>
      </c>
      <c r="R12" s="224"/>
    </row>
    <row r="13" spans="1:21" s="18" customFormat="1" ht="20.25" customHeight="1">
      <c r="A13" s="59" t="str">
        <f>Parameters!R10</f>
        <v>C</v>
      </c>
      <c r="B13" s="209"/>
      <c r="C13" s="242" t="s">
        <v>52</v>
      </c>
      <c r="D13" s="242"/>
      <c r="E13" s="368" t="s">
        <v>616</v>
      </c>
      <c r="F13" s="368"/>
      <c r="G13" s="186">
        <v>84349.866329735814</v>
      </c>
      <c r="H13" s="186">
        <v>71459.224220272983</v>
      </c>
      <c r="I13" s="186">
        <v>86929.224805785416</v>
      </c>
      <c r="J13" s="198">
        <v>90704.147213072851</v>
      </c>
      <c r="K13" s="193">
        <v>89459.335166912875</v>
      </c>
      <c r="L13" s="193">
        <v>86820.662287381856</v>
      </c>
      <c r="M13" s="193">
        <v>87569.64520382091</v>
      </c>
      <c r="N13" s="235" t="s">
        <v>52</v>
      </c>
      <c r="O13" s="235"/>
      <c r="P13" s="378" t="s">
        <v>53</v>
      </c>
      <c r="Q13" s="378" t="s">
        <v>53</v>
      </c>
      <c r="R13" s="224"/>
    </row>
    <row r="14" spans="1:21" s="18" customFormat="1" ht="25.5" customHeight="1">
      <c r="A14" s="60" t="str">
        <f>Parameters!R11</f>
        <v>C10-C12</v>
      </c>
      <c r="B14" s="210"/>
      <c r="C14" s="243" t="s">
        <v>13</v>
      </c>
      <c r="D14" s="243"/>
      <c r="E14" s="372" t="s">
        <v>670</v>
      </c>
      <c r="F14" s="372"/>
      <c r="G14" s="244">
        <v>7417.6938992476971</v>
      </c>
      <c r="H14" s="244">
        <v>6967.9916537294766</v>
      </c>
      <c r="I14" s="244">
        <v>7359.2734153762876</v>
      </c>
      <c r="J14" s="245">
        <v>7418.8939290962062</v>
      </c>
      <c r="K14" s="246">
        <v>7782.9719442424712</v>
      </c>
      <c r="L14" s="246">
        <v>6995.7865105725141</v>
      </c>
      <c r="M14" s="246">
        <v>6655.220837648104</v>
      </c>
      <c r="N14" s="236" t="s">
        <v>13</v>
      </c>
      <c r="O14" s="236"/>
      <c r="P14" s="381" t="s">
        <v>14</v>
      </c>
      <c r="Q14" s="381" t="s">
        <v>14</v>
      </c>
      <c r="R14" s="224"/>
    </row>
    <row r="15" spans="1:21" s="18" customFormat="1" ht="25.5" customHeight="1">
      <c r="A15" s="60" t="str">
        <f>Parameters!R12</f>
        <v>C13-C15</v>
      </c>
      <c r="B15" s="210"/>
      <c r="C15" s="243" t="s">
        <v>16</v>
      </c>
      <c r="D15" s="243"/>
      <c r="E15" s="372" t="s">
        <v>617</v>
      </c>
      <c r="F15" s="372"/>
      <c r="G15" s="244">
        <v>386.31831093596162</v>
      </c>
      <c r="H15" s="244">
        <v>262.99397938301809</v>
      </c>
      <c r="I15" s="244">
        <v>276.21873868434244</v>
      </c>
      <c r="J15" s="245">
        <v>208.53680602010226</v>
      </c>
      <c r="K15" s="246">
        <v>189.79404995202125</v>
      </c>
      <c r="L15" s="246">
        <v>175.4923181153726</v>
      </c>
      <c r="M15" s="246">
        <v>221.07479654272555</v>
      </c>
      <c r="N15" s="236" t="s">
        <v>16</v>
      </c>
      <c r="O15" s="236"/>
      <c r="P15" s="381" t="s">
        <v>15</v>
      </c>
      <c r="Q15" s="381" t="s">
        <v>15</v>
      </c>
      <c r="R15" s="224"/>
    </row>
    <row r="16" spans="1:21" s="18" customFormat="1" ht="54.75" customHeight="1">
      <c r="A16" s="60" t="str">
        <f>Parameters!R13</f>
        <v>C16-C18</v>
      </c>
      <c r="B16" s="210"/>
      <c r="C16" s="243" t="s">
        <v>59</v>
      </c>
      <c r="D16" s="243"/>
      <c r="E16" s="372" t="s">
        <v>619</v>
      </c>
      <c r="F16" s="372"/>
      <c r="G16" s="244">
        <v>5187.4691524373284</v>
      </c>
      <c r="H16" s="244">
        <v>5955.5449503503305</v>
      </c>
      <c r="I16" s="244">
        <v>9283.4462645076346</v>
      </c>
      <c r="J16" s="245">
        <v>11473.07551770616</v>
      </c>
      <c r="K16" s="246">
        <v>10172.85189546004</v>
      </c>
      <c r="L16" s="246">
        <v>11435.74362497822</v>
      </c>
      <c r="M16" s="246">
        <v>12664.133943066852</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1672.5669454912897</v>
      </c>
      <c r="H17" s="184">
        <v>1813.7293982236326</v>
      </c>
      <c r="I17" s="184">
        <v>2135.6024692082392</v>
      </c>
      <c r="J17" s="199">
        <v>2123.6926376107858</v>
      </c>
      <c r="K17" s="194">
        <v>2027.5988626319318</v>
      </c>
      <c r="L17" s="194">
        <v>4204.6659528732716</v>
      </c>
      <c r="M17" s="194">
        <v>2154.2095836648487</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3484.9988054907844</v>
      </c>
      <c r="H18" s="184">
        <v>4109.6143549411554</v>
      </c>
      <c r="I18" s="184">
        <v>7112.5442287992846</v>
      </c>
      <c r="J18" s="199">
        <v>9319.2101637201704</v>
      </c>
      <c r="K18" s="194">
        <v>8111.351271584288</v>
      </c>
      <c r="L18" s="194">
        <v>7191.9594196885</v>
      </c>
      <c r="M18" s="194">
        <v>10476.26084835762</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29.903401455254716</v>
      </c>
      <c r="H19" s="184">
        <v>32.201197185543045</v>
      </c>
      <c r="I19" s="184">
        <v>35.299566500110814</v>
      </c>
      <c r="J19" s="199">
        <v>30.172716375204502</v>
      </c>
      <c r="K19" s="194">
        <v>33.901761243819358</v>
      </c>
      <c r="L19" s="194">
        <v>39.118252416448676</v>
      </c>
      <c r="M19" s="194">
        <v>33.66351104438305</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18775.648798089347</v>
      </c>
      <c r="H20" s="244">
        <v>16235.017391524725</v>
      </c>
      <c r="I20" s="244">
        <v>20189.466812600866</v>
      </c>
      <c r="J20" s="245">
        <v>19247.795719822363</v>
      </c>
      <c r="K20" s="246">
        <v>18834.211579628438</v>
      </c>
      <c r="L20" s="246">
        <v>15607.835637836321</v>
      </c>
      <c r="M20" s="246">
        <v>14597.001205558388</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26937.879460135282</v>
      </c>
      <c r="H21" s="244">
        <v>23979.51840990673</v>
      </c>
      <c r="I21" s="244">
        <v>28166.096795906367</v>
      </c>
      <c r="J21" s="245">
        <v>28755.346029139313</v>
      </c>
      <c r="K21" s="246">
        <v>30095.994003994088</v>
      </c>
      <c r="L21" s="246">
        <v>29031.888932917103</v>
      </c>
      <c r="M21" s="246">
        <v>30936.698945472352</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184.12885126588179</v>
      </c>
      <c r="H22" s="244">
        <v>183.46722434958403</v>
      </c>
      <c r="I22" s="244">
        <v>176.21574484438923</v>
      </c>
      <c r="J22" s="245">
        <v>149.8685325880341</v>
      </c>
      <c r="K22" s="246">
        <v>166.78052936917987</v>
      </c>
      <c r="L22" s="246">
        <v>132.64257168127881</v>
      </c>
      <c r="M22" s="246">
        <v>107.75387480877808</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9840.5817339576297</v>
      </c>
      <c r="H23" s="244">
        <v>7573.9817478322384</v>
      </c>
      <c r="I23" s="244">
        <v>8675.0431415137409</v>
      </c>
      <c r="J23" s="245">
        <v>9500.6135653228848</v>
      </c>
      <c r="K23" s="246">
        <v>8182.3324730558597</v>
      </c>
      <c r="L23" s="246">
        <v>8478.9667559842928</v>
      </c>
      <c r="M23" s="246">
        <v>7490.9878795887744</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956.22780992138769</v>
      </c>
      <c r="H24" s="184">
        <v>814.192814595041</v>
      </c>
      <c r="I24" s="184">
        <v>1273.5590745204206</v>
      </c>
      <c r="J24" s="199">
        <v>1250.4162976112971</v>
      </c>
      <c r="K24" s="194">
        <v>1106.8770162345334</v>
      </c>
      <c r="L24" s="194">
        <v>2118.3603585285873</v>
      </c>
      <c r="M24" s="194">
        <v>1267.1755084245356</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8884.3539240362425</v>
      </c>
      <c r="H25" s="184">
        <v>6759.7889332371979</v>
      </c>
      <c r="I25" s="184">
        <v>7401.484066993321</v>
      </c>
      <c r="J25" s="199">
        <v>8250.1972677115882</v>
      </c>
      <c r="K25" s="194">
        <v>7075.4554568213262</v>
      </c>
      <c r="L25" s="194">
        <v>6360.6063974557046</v>
      </c>
      <c r="M25" s="194">
        <v>6223.8123711642384</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13197.025966355617</v>
      </c>
      <c r="H26" s="244">
        <v>8667.9162369521673</v>
      </c>
      <c r="I26" s="244">
        <v>10940.792165539451</v>
      </c>
      <c r="J26" s="245">
        <v>12147.895028263032</v>
      </c>
      <c r="K26" s="246">
        <v>12177.819612646621</v>
      </c>
      <c r="L26" s="246">
        <v>12997.361419845987</v>
      </c>
      <c r="M26" s="246">
        <v>12977.696894887546</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12495.221237879268</v>
      </c>
      <c r="H27" s="184">
        <v>8208.3633973369269</v>
      </c>
      <c r="I27" s="184">
        <v>10410.056714234308</v>
      </c>
      <c r="J27" s="199">
        <v>11625.856073291054</v>
      </c>
      <c r="K27" s="194">
        <v>11665.984613571782</v>
      </c>
      <c r="L27" s="194">
        <v>12492.335049043553</v>
      </c>
      <c r="M27" s="194">
        <v>12518.314695696308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701.80472847634917</v>
      </c>
      <c r="H28" s="184">
        <v>459.55283961524111</v>
      </c>
      <c r="I28" s="184">
        <v>530.73545130514242</v>
      </c>
      <c r="J28" s="199">
        <v>522.03895497197755</v>
      </c>
      <c r="K28" s="194">
        <v>511.8349990748398</v>
      </c>
      <c r="L28" s="194">
        <v>505.02637080243449</v>
      </c>
      <c r="M28" s="194">
        <v>459.38219919123731</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73.169058121645406</v>
      </c>
      <c r="H29" s="244">
        <v>46.720857573833698</v>
      </c>
      <c r="I29" s="244">
        <v>67.816355987918698</v>
      </c>
      <c r="J29" s="245">
        <v>50.390113030519082</v>
      </c>
      <c r="K29" s="246">
        <v>41.394436826092694</v>
      </c>
      <c r="L29" s="246">
        <v>49.114714837538017</v>
      </c>
      <c r="M29" s="246">
        <v>35.621612119613765</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203.25478230507463</v>
      </c>
      <c r="H30" s="244">
        <v>186.05911594757433</v>
      </c>
      <c r="I30" s="244">
        <v>213.52419343936046</v>
      </c>
      <c r="J30" s="245">
        <v>231.19020503635539</v>
      </c>
      <c r="K30" s="246">
        <v>209.81740922092433</v>
      </c>
      <c r="L30" s="246">
        <v>225.13454606709922</v>
      </c>
      <c r="M30" s="246">
        <v>172.54311861561683</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555.60491411702026</v>
      </c>
      <c r="H31" s="244">
        <v>378.20224121899599</v>
      </c>
      <c r="I31" s="244">
        <v>409.88108795491473</v>
      </c>
      <c r="J31" s="245">
        <v>353.57351453143372</v>
      </c>
      <c r="K31" s="246">
        <v>366.71668889241005</v>
      </c>
      <c r="L31" s="246">
        <v>381.27177187972364</v>
      </c>
      <c r="M31" s="246">
        <v>273.27708032040363</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609.20336543120459</v>
      </c>
      <c r="H32" s="244">
        <v>538.53439161418623</v>
      </c>
      <c r="I32" s="244">
        <v>584.35057310865386</v>
      </c>
      <c r="J32" s="245">
        <v>521.4776168880378</v>
      </c>
      <c r="K32" s="246">
        <v>468.48146784134434</v>
      </c>
      <c r="L32" s="246">
        <v>467.98485524470061</v>
      </c>
      <c r="M32" s="246">
        <v>387.42258822898941</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449.00632634863064</v>
      </c>
      <c r="H33" s="184">
        <v>394.04174597499053</v>
      </c>
      <c r="I33" s="184">
        <v>421.27599047985098</v>
      </c>
      <c r="J33" s="199">
        <v>380.07319927163655</v>
      </c>
      <c r="K33" s="194">
        <v>325.24598351946338</v>
      </c>
      <c r="L33" s="194">
        <v>290.64849960049867</v>
      </c>
      <c r="M33" s="194">
        <v>260.553121201262</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160.19703908257398</v>
      </c>
      <c r="H34" s="184">
        <v>144.49264563919564</v>
      </c>
      <c r="I34" s="184">
        <v>163.07458262880289</v>
      </c>
      <c r="J34" s="199">
        <v>141.40441761640122</v>
      </c>
      <c r="K34" s="194">
        <v>143.23548432188096</v>
      </c>
      <c r="L34" s="194">
        <v>177.33635564420194</v>
      </c>
      <c r="M34" s="194">
        <v>126.86946702772742</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981.88803733612963</v>
      </c>
      <c r="H35" s="244">
        <v>483.2760198901176</v>
      </c>
      <c r="I35" s="244">
        <v>587.09951632149955</v>
      </c>
      <c r="J35" s="245">
        <v>645.49063562840865</v>
      </c>
      <c r="K35" s="246">
        <v>770.16907578340317</v>
      </c>
      <c r="L35" s="246">
        <v>841.43862742171211</v>
      </c>
      <c r="M35" s="246">
        <v>1050.2124269627714</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811.31002211084774</v>
      </c>
      <c r="H36" s="184">
        <v>338.95066753108495</v>
      </c>
      <c r="I36" s="184">
        <v>368.31855403187353</v>
      </c>
      <c r="J36" s="199">
        <v>451.25627126851305</v>
      </c>
      <c r="K36" s="194">
        <v>620.58708907664447</v>
      </c>
      <c r="L36" s="194">
        <v>679.64003913870283</v>
      </c>
      <c r="M36" s="194">
        <v>925.95525580145852</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170.57801522528192</v>
      </c>
      <c r="H37" s="184">
        <v>144.32535235903262</v>
      </c>
      <c r="I37" s="184">
        <v>218.78096228962599</v>
      </c>
      <c r="J37" s="199">
        <v>194.23436435989566</v>
      </c>
      <c r="K37" s="194">
        <v>149.58198670675873</v>
      </c>
      <c r="L37" s="194">
        <v>161.79858828300931</v>
      </c>
      <c r="M37" s="194">
        <v>124.25717116131283</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259434.63767527539</v>
      </c>
      <c r="H38" s="186">
        <v>260605.24737164567</v>
      </c>
      <c r="I38" s="186">
        <v>272988.31934893323</v>
      </c>
      <c r="J38" s="198">
        <v>259614.95776230641</v>
      </c>
      <c r="K38" s="193">
        <v>247028.60086774468</v>
      </c>
      <c r="L38" s="193">
        <v>240016.31732693638</v>
      </c>
      <c r="M38" s="193">
        <v>214555.19400640068</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1946.8395915449946</v>
      </c>
      <c r="H39" s="186">
        <v>1919.9857714670429</v>
      </c>
      <c r="I39" s="186">
        <v>2636.0401757275649</v>
      </c>
      <c r="J39" s="198">
        <v>2538.0586761872696</v>
      </c>
      <c r="K39" s="193">
        <v>2392.2443185070488</v>
      </c>
      <c r="L39" s="193">
        <v>4253.7045205915174</v>
      </c>
      <c r="M39" s="193">
        <v>2378.2018845937159</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501.91431042318152</v>
      </c>
      <c r="H40" s="184">
        <v>411.64124306699472</v>
      </c>
      <c r="I40" s="184">
        <v>538.08869988056983</v>
      </c>
      <c r="J40" s="199">
        <v>513.30990266392087</v>
      </c>
      <c r="K40" s="194">
        <v>451.08837443098389</v>
      </c>
      <c r="L40" s="194">
        <v>567.42674516974205</v>
      </c>
      <c r="M40" s="194">
        <v>347.09889308217379</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1444.9252811218132</v>
      </c>
      <c r="H41" s="184">
        <v>1508.3445284000481</v>
      </c>
      <c r="I41" s="184">
        <v>2097.951475846995</v>
      </c>
      <c r="J41" s="199">
        <v>2024.7487735233487</v>
      </c>
      <c r="K41" s="194">
        <v>1941.155944076065</v>
      </c>
      <c r="L41" s="194">
        <v>3686.2777754217755</v>
      </c>
      <c r="M41" s="194">
        <v>2031.1029915115421</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1633.8706908610784</v>
      </c>
      <c r="H42" s="186">
        <v>1886.9997304296</v>
      </c>
      <c r="I42" s="186">
        <v>2020.0209183793443</v>
      </c>
      <c r="J42" s="198">
        <v>2197.3192421172935</v>
      </c>
      <c r="K42" s="193">
        <v>2012.3263895066584</v>
      </c>
      <c r="L42" s="193">
        <v>1328.8490743287805</v>
      </c>
      <c r="M42" s="193">
        <v>985.66793873376798</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42324.683873597489</v>
      </c>
      <c r="H43" s="186">
        <v>39286.37669362413</v>
      </c>
      <c r="I43" s="186">
        <v>42244.790827330668</v>
      </c>
      <c r="J43" s="198">
        <v>41667.335401942051</v>
      </c>
      <c r="K43" s="193">
        <v>39678.497827437706</v>
      </c>
      <c r="L43" s="193">
        <v>25136.725902898608</v>
      </c>
      <c r="M43" s="193">
        <v>21687.030276487647</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4034.0945629784246</v>
      </c>
      <c r="H44" s="184">
        <v>3980.0100821070032</v>
      </c>
      <c r="I44" s="184">
        <v>4343.93239926551</v>
      </c>
      <c r="J44" s="199">
        <v>4414.1743590995738</v>
      </c>
      <c r="K44" s="194">
        <v>4333.3909839878525</v>
      </c>
      <c r="L44" s="194">
        <v>2877.8508097155845</v>
      </c>
      <c r="M44" s="194">
        <v>2367.724526348868</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14665.229087891748</v>
      </c>
      <c r="H45" s="184">
        <v>13358.629854390845</v>
      </c>
      <c r="I45" s="184">
        <v>14108.613847636678</v>
      </c>
      <c r="J45" s="199">
        <v>13667.148507557516</v>
      </c>
      <c r="K45" s="194">
        <v>13302.715974856859</v>
      </c>
      <c r="L45" s="194">
        <v>8233.2839426397095</v>
      </c>
      <c r="M45" s="194">
        <v>7207.0365287447094</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23625.360222727315</v>
      </c>
      <c r="H46" s="184">
        <v>21947.736757126284</v>
      </c>
      <c r="I46" s="184">
        <v>23792.244580428476</v>
      </c>
      <c r="J46" s="199">
        <v>23586.012535284965</v>
      </c>
      <c r="K46" s="194">
        <v>22042.390868592989</v>
      </c>
      <c r="L46" s="194">
        <v>14025.591150543314</v>
      </c>
      <c r="M46" s="194">
        <v>12112.26922139407</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98898.633827659607</v>
      </c>
      <c r="H47" s="186">
        <v>102614.75346568595</v>
      </c>
      <c r="I47" s="186">
        <v>108711.16282122955</v>
      </c>
      <c r="J47" s="198">
        <v>110367.10199436281</v>
      </c>
      <c r="K47" s="193">
        <v>108947.60706436397</v>
      </c>
      <c r="L47" s="193">
        <v>99323.963558106174</v>
      </c>
      <c r="M47" s="193">
        <v>98015.618913921207</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94291.121943591774</v>
      </c>
      <c r="H48" s="184">
        <v>98591.494452287036</v>
      </c>
      <c r="I48" s="184">
        <v>103813.00966124961</v>
      </c>
      <c r="J48" s="199">
        <v>105336.90565967266</v>
      </c>
      <c r="K48" s="194">
        <v>104149.87114739219</v>
      </c>
      <c r="L48" s="194">
        <v>95914.424458932321</v>
      </c>
      <c r="M48" s="194">
        <v>94887.657059781312</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397.97515935193724</v>
      </c>
      <c r="H49" s="184">
        <v>272.32105352611688</v>
      </c>
      <c r="I49" s="184">
        <v>94.302851568034129</v>
      </c>
      <c r="J49" s="199">
        <v>249.22316131507847</v>
      </c>
      <c r="K49" s="194">
        <v>262.30606872604415</v>
      </c>
      <c r="L49" s="194">
        <v>251.2362391589904</v>
      </c>
      <c r="M49" s="194">
        <v>302.47848551594268</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438.21345895899969</v>
      </c>
      <c r="H50" s="184">
        <v>404.61488134631691</v>
      </c>
      <c r="I50" s="184">
        <v>428.35834050903674</v>
      </c>
      <c r="J50" s="199">
        <v>410.29854434896185</v>
      </c>
      <c r="K50" s="194">
        <v>293.34449595677046</v>
      </c>
      <c r="L50" s="194">
        <v>482.16040036021184</v>
      </c>
      <c r="M50" s="194">
        <v>549.73494441087644</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1904.1666538095405</v>
      </c>
      <c r="H51" s="184">
        <v>1442.0326384445652</v>
      </c>
      <c r="I51" s="184">
        <v>2379.4174359370841</v>
      </c>
      <c r="J51" s="199">
        <v>2412.6444901068912</v>
      </c>
      <c r="K51" s="194">
        <v>2384.6827210051424</v>
      </c>
      <c r="L51" s="194">
        <v>1552.941743450993</v>
      </c>
      <c r="M51" s="194">
        <v>1369.6677395721986</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1867.1566119473548</v>
      </c>
      <c r="H52" s="184">
        <v>1904.2904400819084</v>
      </c>
      <c r="I52" s="184">
        <v>1996.0745319657944</v>
      </c>
      <c r="J52" s="199">
        <v>1958.0301389192207</v>
      </c>
      <c r="K52" s="194">
        <v>1857.4026312838237</v>
      </c>
      <c r="L52" s="194">
        <v>1123.2007162036643</v>
      </c>
      <c r="M52" s="194">
        <v>906.08068464090252</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5083.3292497714356</v>
      </c>
      <c r="H53" s="186">
        <v>4551.415515090659</v>
      </c>
      <c r="I53" s="186">
        <v>4581.2952091765119</v>
      </c>
      <c r="J53" s="198">
        <v>4584.0245312030929</v>
      </c>
      <c r="K53" s="193">
        <v>4605.4871925058405</v>
      </c>
      <c r="L53" s="193">
        <v>2898.7479806105302</v>
      </c>
      <c r="M53" s="193">
        <v>2477.8347966015322</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4313.5203790379392</v>
      </c>
      <c r="H54" s="186">
        <v>4318.8877521414734</v>
      </c>
      <c r="I54" s="186">
        <v>5021.2848080359217</v>
      </c>
      <c r="J54" s="198">
        <v>4813.7082866612691</v>
      </c>
      <c r="K54" s="193">
        <v>4842.3144392520571</v>
      </c>
      <c r="L54" s="193">
        <v>3208.4265204998605</v>
      </c>
      <c r="M54" s="193">
        <v>2910.6037295627366</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1187.9018603344277</v>
      </c>
      <c r="H55" s="244">
        <v>1476.2809136076239</v>
      </c>
      <c r="I55" s="244">
        <v>1497.508459275894</v>
      </c>
      <c r="J55" s="245">
        <v>1360.7314924202863</v>
      </c>
      <c r="K55" s="246">
        <v>1339.5476895510437</v>
      </c>
      <c r="L55" s="246">
        <v>805.20448170604709</v>
      </c>
      <c r="M55" s="246">
        <v>707.50157993222297</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770.13576142411046</v>
      </c>
      <c r="H56" s="184">
        <v>957.14916376758038</v>
      </c>
      <c r="I56" s="184">
        <v>989.9765974336774</v>
      </c>
      <c r="J56" s="199">
        <v>864.69178525430948</v>
      </c>
      <c r="K56" s="194">
        <v>844.08138981184163</v>
      </c>
      <c r="L56" s="194">
        <v>496.28411581744052</v>
      </c>
      <c r="M56" s="194">
        <v>426.89027406616481</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417.76609891031728</v>
      </c>
      <c r="H57" s="184">
        <v>519.13174984004365</v>
      </c>
      <c r="I57" s="184">
        <v>507.53186184221664</v>
      </c>
      <c r="J57" s="199">
        <v>496.03970716597684</v>
      </c>
      <c r="K57" s="194">
        <v>495.46629973920221</v>
      </c>
      <c r="L57" s="194">
        <v>308.92036588860651</v>
      </c>
      <c r="M57" s="194">
        <v>280.61130586605816</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1404.5310886700095</v>
      </c>
      <c r="H58" s="244">
        <v>1119.3778355925938</v>
      </c>
      <c r="I58" s="244">
        <v>1495.5786803335282</v>
      </c>
      <c r="J58" s="245">
        <v>1659.899409193541</v>
      </c>
      <c r="K58" s="246">
        <v>999.10034526232755</v>
      </c>
      <c r="L58" s="246">
        <v>1017.872288909033</v>
      </c>
      <c r="M58" s="246">
        <v>882.3966639739416</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1721.0874300335017</v>
      </c>
      <c r="H59" s="244">
        <v>1723.2290029412559</v>
      </c>
      <c r="I59" s="244">
        <v>2028.1976684265007</v>
      </c>
      <c r="J59" s="245">
        <v>1793.0773850474416</v>
      </c>
      <c r="K59" s="246">
        <v>2503.6664044386848</v>
      </c>
      <c r="L59" s="246">
        <v>1385.3497498847807</v>
      </c>
      <c r="M59" s="246">
        <v>1320.7054856565717</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6439.7472840206037</v>
      </c>
      <c r="H60" s="186">
        <v>6018.6837247080048</v>
      </c>
      <c r="I60" s="186">
        <v>6520.723046254182</v>
      </c>
      <c r="J60" s="198">
        <v>6683.9902953921319</v>
      </c>
      <c r="K60" s="193">
        <v>6530.4398378881706</v>
      </c>
      <c r="L60" s="193">
        <v>4171.9945966070618</v>
      </c>
      <c r="M60" s="193">
        <v>3554.7154317148975</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4335.3398358185514</v>
      </c>
      <c r="H61" s="184">
        <v>4208.9327634600759</v>
      </c>
      <c r="I61" s="184">
        <v>4534.9805145597302</v>
      </c>
      <c r="J61" s="199">
        <v>4589.8148779793501</v>
      </c>
      <c r="K61" s="194">
        <v>4469.0092068897993</v>
      </c>
      <c r="L61" s="194">
        <v>2870.2098373645417</v>
      </c>
      <c r="M61" s="194">
        <v>2451.2712294588659</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614.01808833481618</v>
      </c>
      <c r="H62" s="184">
        <v>582.22067777199322</v>
      </c>
      <c r="I62" s="184">
        <v>615.59948261470379</v>
      </c>
      <c r="J62" s="199">
        <v>627.28756742779171</v>
      </c>
      <c r="K62" s="194">
        <v>609.92688367684127</v>
      </c>
      <c r="L62" s="194">
        <v>382.13154283348467</v>
      </c>
      <c r="M62" s="194">
        <v>301.9139714890967</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1490.3893598672355</v>
      </c>
      <c r="H63" s="184">
        <v>1227.5302834759359</v>
      </c>
      <c r="I63" s="184">
        <v>1370.1430490797482</v>
      </c>
      <c r="J63" s="199">
        <v>1466.8878499849898</v>
      </c>
      <c r="K63" s="194">
        <v>1451.50374732153</v>
      </c>
      <c r="L63" s="194">
        <v>919.65321640903539</v>
      </c>
      <c r="M63" s="194">
        <v>801.53023076693489</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3565.9175334217534</v>
      </c>
      <c r="H64" s="186">
        <v>3480.70628104557</v>
      </c>
      <c r="I64" s="186">
        <v>3782.3667270370524</v>
      </c>
      <c r="J64" s="198">
        <v>3825.489103513487</v>
      </c>
      <c r="K64" s="193">
        <v>3648.1787913461512</v>
      </c>
      <c r="L64" s="193">
        <v>2359.8047307836232</v>
      </c>
      <c r="M64" s="193">
        <v>2031.7442247544529</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8745.4728920348862</v>
      </c>
      <c r="H65" s="186">
        <v>8655.8009122635049</v>
      </c>
      <c r="I65" s="186">
        <v>9288.0260496068022</v>
      </c>
      <c r="J65" s="198">
        <v>10001.858998187126</v>
      </c>
      <c r="K65" s="193">
        <v>9724.5704637220642</v>
      </c>
      <c r="L65" s="193">
        <v>6554.6393191624848</v>
      </c>
      <c r="M65" s="193">
        <v>5865.6062795259677</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5869.8151168268887</v>
      </c>
      <c r="H66" s="244">
        <v>5847.4423488927132</v>
      </c>
      <c r="I66" s="244">
        <v>6399.1469728851353</v>
      </c>
      <c r="J66" s="245">
        <v>6716.8022604575835</v>
      </c>
      <c r="K66" s="246">
        <v>6743.903967403483</v>
      </c>
      <c r="L66" s="246">
        <v>4698.8426018286746</v>
      </c>
      <c r="M66" s="246">
        <v>4263.6119476561134</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3693.0618537125965</v>
      </c>
      <c r="H67" s="184">
        <v>3678.9857688316974</v>
      </c>
      <c r="I67" s="184">
        <v>4083.4122420461235</v>
      </c>
      <c r="J67" s="199">
        <v>4228.8832622593582</v>
      </c>
      <c r="K67" s="194">
        <v>4392.565087310285</v>
      </c>
      <c r="L67" s="194">
        <v>3135.7602811180027</v>
      </c>
      <c r="M67" s="194">
        <v>2882.5754796106271</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2176.7532631142917</v>
      </c>
      <c r="H68" s="184">
        <v>2168.4565800610153</v>
      </c>
      <c r="I68" s="184">
        <v>2315.7347308390113</v>
      </c>
      <c r="J68" s="199">
        <v>2487.9189981982249</v>
      </c>
      <c r="K68" s="194">
        <v>2351.3388800931984</v>
      </c>
      <c r="L68" s="194">
        <v>1563.0823207106721</v>
      </c>
      <c r="M68" s="194">
        <v>1381.0364680454861</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999.27113027905921</v>
      </c>
      <c r="H69" s="244">
        <v>939.12375578702324</v>
      </c>
      <c r="I69" s="244">
        <v>1042.0806288775552</v>
      </c>
      <c r="J69" s="245">
        <v>1040.3323041340914</v>
      </c>
      <c r="K69" s="246">
        <v>1042.9856246688557</v>
      </c>
      <c r="L69" s="246">
        <v>677.90232839704026</v>
      </c>
      <c r="M69" s="246">
        <v>559.35937577724826</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1876.386644928938</v>
      </c>
      <c r="H70" s="244">
        <v>1869.2348075837681</v>
      </c>
      <c r="I70" s="244">
        <v>1846.7984478441117</v>
      </c>
      <c r="J70" s="245">
        <v>2244.724433595451</v>
      </c>
      <c r="K70" s="246">
        <v>1937.6808716497253</v>
      </c>
      <c r="L70" s="246">
        <v>1177.8943889367699</v>
      </c>
      <c r="M70" s="246">
        <v>1042.6349560926062</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1114.6134747118861</v>
      </c>
      <c r="H71" s="184">
        <v>1110.3651316023156</v>
      </c>
      <c r="I71" s="184">
        <v>1159.7971443618717</v>
      </c>
      <c r="J71" s="199">
        <v>1244.9245568951555</v>
      </c>
      <c r="K71" s="194">
        <v>1149.8952491174671</v>
      </c>
      <c r="L71" s="194">
        <v>710.01810520894401</v>
      </c>
      <c r="M71" s="194">
        <v>624.07444276585204</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761.7731702170521</v>
      </c>
      <c r="H72" s="184">
        <v>758.86967598145247</v>
      </c>
      <c r="I72" s="184">
        <v>687.00130348224002</v>
      </c>
      <c r="J72" s="199">
        <v>999.79987670029573</v>
      </c>
      <c r="K72" s="194">
        <v>787.78562253225834</v>
      </c>
      <c r="L72" s="194">
        <v>467.87628372782598</v>
      </c>
      <c r="M72" s="194">
        <v>418.56051332675412</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6930.1303386945874</v>
      </c>
      <c r="H73" s="186">
        <v>6772.1457782952912</v>
      </c>
      <c r="I73" s="186">
        <v>7944.8999057201745</v>
      </c>
      <c r="J73" s="198">
        <v>7988.7484356419372</v>
      </c>
      <c r="K73" s="193">
        <v>7950.9734370084152</v>
      </c>
      <c r="L73" s="193">
        <v>5250.6985026054062</v>
      </c>
      <c r="M73" s="193">
        <v>4631.4466093987285</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287.75627703922157</v>
      </c>
      <c r="H74" s="184">
        <v>281.19636449669025</v>
      </c>
      <c r="I74" s="184">
        <v>349.28998856821767</v>
      </c>
      <c r="J74" s="199">
        <v>349.35092216747785</v>
      </c>
      <c r="K74" s="194">
        <v>393.47227515597291</v>
      </c>
      <c r="L74" s="194">
        <v>241.21779691773619</v>
      </c>
      <c r="M74" s="194">
        <v>223.55842309827605</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1200.8290791829056</v>
      </c>
      <c r="H75" s="184">
        <v>1173.4540595342651</v>
      </c>
      <c r="I75" s="184">
        <v>1563.1209433163324</v>
      </c>
      <c r="J75" s="199">
        <v>1901.1638582042299</v>
      </c>
      <c r="K75" s="194">
        <v>2046.0857356011147</v>
      </c>
      <c r="L75" s="194">
        <v>1503.4471969662518</v>
      </c>
      <c r="M75" s="194">
        <v>1529.8960678622273</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337.56024806524073</v>
      </c>
      <c r="H76" s="184">
        <v>329.86496604419432</v>
      </c>
      <c r="I76" s="184">
        <v>364.72822010714424</v>
      </c>
      <c r="J76" s="199">
        <v>330.04976624662265</v>
      </c>
      <c r="K76" s="194">
        <v>346.70865970659781</v>
      </c>
      <c r="L76" s="194">
        <v>185.942173677477</v>
      </c>
      <c r="M76" s="194">
        <v>163.50642791116059</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5103.9847344072195</v>
      </c>
      <c r="H77" s="184">
        <v>4987.63038822014</v>
      </c>
      <c r="I77" s="184">
        <v>5667.7607537284803</v>
      </c>
      <c r="J77" s="199">
        <v>5408.1838890236077</v>
      </c>
      <c r="K77" s="194">
        <v>5164.7067665447312</v>
      </c>
      <c r="L77" s="194">
        <v>3320.0913350439414</v>
      </c>
      <c r="M77" s="194">
        <v>2714.485690527064</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17006.114235675101</v>
      </c>
      <c r="H78" s="186">
        <v>17385.505997247292</v>
      </c>
      <c r="I78" s="186">
        <v>18720.785519891044</v>
      </c>
      <c r="J78" s="198">
        <v>18372.770321061998</v>
      </c>
      <c r="K78" s="193">
        <v>17909.399358964925</v>
      </c>
      <c r="L78" s="193">
        <v>11408.256035357637</v>
      </c>
      <c r="M78" s="193">
        <v>9676.3422880341168</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19580.162647190235</v>
      </c>
      <c r="H79" s="186">
        <v>19321.434814359123</v>
      </c>
      <c r="I79" s="186">
        <v>20839.682798608737</v>
      </c>
      <c r="J79" s="198">
        <v>20935.963827351563</v>
      </c>
      <c r="K79" s="193">
        <v>20297.539821320242</v>
      </c>
      <c r="L79" s="193">
        <v>13034.681424535018</v>
      </c>
      <c r="M79" s="193">
        <v>11200.897743747631</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13488.309756674185</v>
      </c>
      <c r="H80" s="186">
        <v>13475.795006264463</v>
      </c>
      <c r="I80" s="186">
        <v>14751.230235444502</v>
      </c>
      <c r="J80" s="198">
        <v>14966.116301031063</v>
      </c>
      <c r="K80" s="193">
        <v>13118.577230089777</v>
      </c>
      <c r="L80" s="193">
        <v>9533.3154245055539</v>
      </c>
      <c r="M80" s="193">
        <v>8242.6669133064479</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10588.936592017228</v>
      </c>
      <c r="H81" s="184">
        <v>10579.111943788943</v>
      </c>
      <c r="I81" s="184">
        <v>11536.218517463007</v>
      </c>
      <c r="J81" s="199">
        <v>11717.731759551145</v>
      </c>
      <c r="K81" s="194">
        <v>11524.128586302691</v>
      </c>
      <c r="L81" s="194">
        <v>7445.3160729813626</v>
      </c>
      <c r="M81" s="194">
        <v>6427.1875890889687</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2899.3731646569581</v>
      </c>
      <c r="H82" s="184">
        <v>2896.6830624755212</v>
      </c>
      <c r="I82" s="184">
        <v>3215.0117179814947</v>
      </c>
      <c r="J82" s="199">
        <v>3248.3845414799184</v>
      </c>
      <c r="K82" s="194">
        <v>1594.4486437870862</v>
      </c>
      <c r="L82" s="194">
        <v>2087.9993515241918</v>
      </c>
      <c r="M82" s="194">
        <v>1815.4793242174794</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2698.0320517534597</v>
      </c>
      <c r="H83" s="186">
        <v>2637.1171875554996</v>
      </c>
      <c r="I83" s="186">
        <v>2863.7919504709107</v>
      </c>
      <c r="J83" s="198">
        <v>2958.8672026670915</v>
      </c>
      <c r="K83" s="193">
        <v>2743.7084161158728</v>
      </c>
      <c r="L83" s="193">
        <v>1659.0031782709762</v>
      </c>
      <c r="M83" s="193">
        <v>1443.9580458796702</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1949.2958842812077</v>
      </c>
      <c r="H84" s="184">
        <v>1905.2856235448826</v>
      </c>
      <c r="I84" s="184">
        <v>2066.7932472738175</v>
      </c>
      <c r="J84" s="199">
        <v>2098.0356485969528</v>
      </c>
      <c r="K84" s="194">
        <v>1973.2862623096212</v>
      </c>
      <c r="L84" s="194">
        <v>1123.9218772602546</v>
      </c>
      <c r="M84" s="194">
        <v>995.84481681955242</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748.73616747225196</v>
      </c>
      <c r="H85" s="184">
        <v>731.83156401061717</v>
      </c>
      <c r="I85" s="184">
        <v>796.99870319709316</v>
      </c>
      <c r="J85" s="199">
        <v>860.83155407013862</v>
      </c>
      <c r="K85" s="194">
        <v>770.42215380625134</v>
      </c>
      <c r="L85" s="194">
        <v>535.0813010107214</v>
      </c>
      <c r="M85" s="194">
        <v>448.11322906011799</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3753.2654544533625</v>
      </c>
      <c r="H86" s="186">
        <v>3693.0275310258648</v>
      </c>
      <c r="I86" s="186">
        <v>3879.4496593282465</v>
      </c>
      <c r="J86" s="198">
        <v>4174.6518832726224</v>
      </c>
      <c r="K86" s="193">
        <v>4076.8814419499026</v>
      </c>
      <c r="L86" s="193">
        <v>3081.7898786823512</v>
      </c>
      <c r="M86" s="193">
        <v>2600.1615848158103</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1376.7735572733707</v>
      </c>
      <c r="H87" s="184">
        <v>1333.8801905612229</v>
      </c>
      <c r="I87" s="184">
        <v>1408.738627927065</v>
      </c>
      <c r="J87" s="199">
        <v>1505.4901618266999</v>
      </c>
      <c r="K87" s="194">
        <v>1462.7741150737179</v>
      </c>
      <c r="L87" s="194">
        <v>1387.4584213242933</v>
      </c>
      <c r="M87" s="194">
        <v>1164.5623271071627</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532.94460281549823</v>
      </c>
      <c r="H88" s="184">
        <v>502.90888265754222</v>
      </c>
      <c r="I88" s="184">
        <v>457.3576093407047</v>
      </c>
      <c r="J88" s="199">
        <v>497.96982275806226</v>
      </c>
      <c r="K88" s="194">
        <v>498.15773084420215</v>
      </c>
      <c r="L88" s="194">
        <v>332.13944466076856</v>
      </c>
      <c r="M88" s="194">
        <v>276.65566589770162</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1843.5472943644941</v>
      </c>
      <c r="H89" s="184">
        <v>1856.2384578070992</v>
      </c>
      <c r="I89" s="184">
        <v>2013.3534220604765</v>
      </c>
      <c r="J89" s="199">
        <v>2171.19189868786</v>
      </c>
      <c r="K89" s="194">
        <v>2115.9495960319828</v>
      </c>
      <c r="L89" s="194">
        <v>1362.1920126972889</v>
      </c>
      <c r="M89" s="194">
        <v>1158.9435918109457</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113209.68076483594</v>
      </c>
      <c r="H92" s="192">
        <v>118744.49753007905</v>
      </c>
      <c r="I92" s="192">
        <v>131975.56040819787</v>
      </c>
      <c r="J92" s="201">
        <v>117448.10235657341</v>
      </c>
      <c r="K92" s="196">
        <v>118388.56994460698</v>
      </c>
      <c r="L92" s="196">
        <v>118025.10904050479</v>
      </c>
      <c r="M92" s="196">
        <v>112003.05811292768</v>
      </c>
      <c r="N92" s="383" t="s">
        <v>668</v>
      </c>
      <c r="O92" s="384"/>
      <c r="P92" s="384"/>
      <c r="Q92" s="384"/>
      <c r="R92" s="26"/>
    </row>
    <row r="93" spans="1:18">
      <c r="A93" s="68" t="str">
        <f>Parameters!R91</f>
        <v>HH_TRA</v>
      </c>
      <c r="B93" s="211"/>
      <c r="C93" s="248"/>
      <c r="D93" s="249"/>
      <c r="E93" s="380" t="s">
        <v>126</v>
      </c>
      <c r="F93" s="380"/>
      <c r="G93" s="187">
        <v>45575.232439941865</v>
      </c>
      <c r="H93" s="187">
        <v>50746.195608559981</v>
      </c>
      <c r="I93" s="187">
        <v>52903.236675481654</v>
      </c>
      <c r="J93" s="202">
        <v>49941.858228131372</v>
      </c>
      <c r="K93" s="197">
        <v>47836.728412351826</v>
      </c>
      <c r="L93" s="197">
        <v>49334.579026474545</v>
      </c>
      <c r="M93" s="197">
        <v>50080.509413354368</v>
      </c>
      <c r="N93" s="191"/>
      <c r="O93" s="188"/>
      <c r="P93" s="385" t="s">
        <v>126</v>
      </c>
      <c r="Q93" s="385"/>
      <c r="R93" s="26"/>
    </row>
    <row r="94" spans="1:18">
      <c r="A94" s="62" t="str">
        <f>Parameters!R92</f>
        <v>HH_HEAT</v>
      </c>
      <c r="B94" s="212"/>
      <c r="C94" s="248"/>
      <c r="D94" s="249"/>
      <c r="E94" s="380" t="s">
        <v>676</v>
      </c>
      <c r="F94" s="380"/>
      <c r="G94" s="187">
        <v>67634.448324894081</v>
      </c>
      <c r="H94" s="187">
        <v>67998.301921519072</v>
      </c>
      <c r="I94" s="187">
        <v>79072.323732716206</v>
      </c>
      <c r="J94" s="202">
        <v>67506.244128442035</v>
      </c>
      <c r="K94" s="197">
        <v>70551.841532255145</v>
      </c>
      <c r="L94" s="197">
        <v>68690.530014030242</v>
      </c>
      <c r="M94" s="197">
        <v>61922.548699573315</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18" s="26" customFormat="1">
      <c r="A96" s="52"/>
      <c r="B96" s="181"/>
    </row>
    <row r="97" spans="1:2" s="26" customFormat="1">
      <c r="A97" s="52"/>
      <c r="B97" s="181"/>
    </row>
    <row r="98" spans="1:2" s="26" customFormat="1">
      <c r="A98" s="52"/>
      <c r="B98" s="181"/>
    </row>
    <row r="99" spans="1:2" s="26" customFormat="1">
      <c r="A99" s="52"/>
      <c r="B99" s="181"/>
    </row>
    <row r="100" spans="1:2" s="26" customFormat="1">
      <c r="A100" s="52"/>
      <c r="B100" s="181"/>
    </row>
    <row r="101" spans="1:2" s="26" customFormat="1">
      <c r="A101" s="52"/>
      <c r="B101" s="181"/>
    </row>
    <row r="102" spans="1:2" s="26" customFormat="1">
      <c r="A102" s="52"/>
      <c r="B102" s="181"/>
    </row>
    <row r="103" spans="1:2" s="26" customFormat="1">
      <c r="A103" s="52"/>
      <c r="B103" s="181"/>
    </row>
    <row r="104" spans="1:2" s="26" customFormat="1">
      <c r="A104" s="52"/>
      <c r="B104" s="181"/>
    </row>
    <row r="105" spans="1:2" s="26" customFormat="1">
      <c r="A105" s="52"/>
      <c r="B105" s="181"/>
    </row>
    <row r="106" spans="1:2" s="26" customFormat="1">
      <c r="A106" s="52"/>
      <c r="B106" s="181"/>
    </row>
    <row r="107" spans="1:2" s="26" customFormat="1">
      <c r="A107" s="52"/>
      <c r="B107" s="181"/>
    </row>
    <row r="108" spans="1:2" s="26" customFormat="1">
      <c r="A108" s="52"/>
      <c r="B108" s="181"/>
    </row>
    <row r="109" spans="1:2" s="26" customFormat="1">
      <c r="A109" s="52"/>
      <c r="B109" s="181"/>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26">
    <tabColor indexed="42"/>
  </sheetPr>
  <dimension ref="A2:U109"/>
  <sheetViews>
    <sheetView showGridLines="0" showOutlineSymbols="0" view="pageBreakPreview" zoomScale="120" zoomScaleNormal="80" zoomScaleSheetLayoutView="120" workbookViewId="0">
      <pane xSplit="6" ySplit="4" topLeftCell="N5" activePane="bottomRight" state="frozen"/>
      <selection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578125" style="52" hidden="1" customWidth="1" outlineLevel="1" collapsed="1"/>
    <col min="2" max="2" width="4.85546875" style="181" customWidth="1" outlineLevel="1"/>
    <col min="3" max="3" width="10.2851562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2" spans="1:21" ht="20.25" customHeight="1">
      <c r="C2" s="251" t="s">
        <v>695</v>
      </c>
      <c r="D2" s="252"/>
      <c r="E2" s="252"/>
      <c r="F2" s="252"/>
      <c r="G2" s="253"/>
      <c r="H2" s="253"/>
      <c r="I2" s="253"/>
      <c r="J2" s="253"/>
      <c r="K2" s="253"/>
      <c r="L2" s="253"/>
      <c r="M2" s="253"/>
      <c r="N2" s="254"/>
      <c r="O2" s="254"/>
      <c r="P2" s="69"/>
      <c r="Q2" s="255"/>
      <c r="R2" s="69"/>
      <c r="S2" s="69"/>
      <c r="T2" s="69"/>
      <c r="U2" s="69"/>
    </row>
    <row r="3" spans="1:21" ht="27.75" customHeight="1">
      <c r="A3" s="53" t="s">
        <v>555</v>
      </c>
      <c r="B3" s="204"/>
      <c r="C3" s="219" t="s">
        <v>696</v>
      </c>
      <c r="D3" s="256"/>
      <c r="E3" s="256"/>
      <c r="F3" s="256"/>
      <c r="G3" s="257"/>
      <c r="H3" s="257"/>
      <c r="I3" s="257"/>
      <c r="J3" s="253"/>
      <c r="K3" s="253"/>
      <c r="L3" s="253"/>
      <c r="M3" s="253"/>
      <c r="N3" s="221"/>
      <c r="O3" s="221"/>
      <c r="P3" s="222"/>
      <c r="Q3" s="222"/>
      <c r="R3" s="69"/>
      <c r="S3" s="69"/>
      <c r="T3" s="69"/>
      <c r="U3" s="69"/>
    </row>
    <row r="4" spans="1:21"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21" ht="18" customHeight="1">
      <c r="A5" s="54"/>
      <c r="B5" s="205"/>
      <c r="C5" s="203"/>
      <c r="D5" s="203"/>
      <c r="E5" s="203"/>
      <c r="F5" s="203"/>
      <c r="G5" s="369" t="s">
        <v>673</v>
      </c>
      <c r="H5" s="369"/>
      <c r="I5" s="369"/>
      <c r="J5" s="369"/>
      <c r="K5" s="369"/>
      <c r="L5" s="369"/>
      <c r="M5" s="369"/>
      <c r="N5" s="203"/>
      <c r="O5" s="203"/>
      <c r="P5" s="203"/>
      <c r="Q5" s="203"/>
    </row>
    <row r="6" spans="1:21" s="19" customFormat="1" ht="20.25" customHeight="1">
      <c r="A6" s="213"/>
      <c r="B6" s="214"/>
      <c r="C6" s="215"/>
      <c r="D6" s="215"/>
      <c r="E6" s="215"/>
      <c r="F6" s="215"/>
      <c r="G6" s="370" t="s">
        <v>674</v>
      </c>
      <c r="H6" s="370"/>
      <c r="I6" s="370"/>
      <c r="J6" s="370"/>
      <c r="K6" s="370"/>
      <c r="L6" s="370"/>
      <c r="M6" s="370"/>
      <c r="N6" s="215"/>
      <c r="O6" s="215"/>
      <c r="P6" s="215"/>
      <c r="Q6" s="215"/>
    </row>
    <row r="7" spans="1:21" s="17" customFormat="1" ht="20.100000000000001" customHeight="1">
      <c r="A7" s="55" t="str">
        <f>Parameters!R4</f>
        <v>TOTAL</v>
      </c>
      <c r="B7" s="206"/>
      <c r="C7" s="366" t="s">
        <v>22</v>
      </c>
      <c r="D7" s="367"/>
      <c r="E7" s="368" t="s">
        <v>669</v>
      </c>
      <c r="F7" s="368"/>
      <c r="G7" s="186">
        <v>816491.1601383636</v>
      </c>
      <c r="H7" s="186">
        <v>677960.59252921341</v>
      </c>
      <c r="I7" s="186">
        <v>724596.78328259522</v>
      </c>
      <c r="J7" s="198">
        <v>697900.25766765804</v>
      </c>
      <c r="K7" s="193">
        <v>665359.66379775491</v>
      </c>
      <c r="L7" s="193">
        <v>631431.26953709975</v>
      </c>
      <c r="M7" s="193">
        <v>596601.30542692007</v>
      </c>
      <c r="N7" s="375" t="s">
        <v>22</v>
      </c>
      <c r="O7" s="376"/>
      <c r="P7" s="377" t="s">
        <v>339</v>
      </c>
      <c r="Q7" s="376"/>
      <c r="R7" s="223"/>
    </row>
    <row r="8" spans="1:21" s="17" customFormat="1" ht="20.25" customHeight="1">
      <c r="A8" s="56" t="str">
        <f>Parameters!R5</f>
        <v>A</v>
      </c>
      <c r="B8" s="207"/>
      <c r="C8" s="239" t="s">
        <v>51</v>
      </c>
      <c r="D8" s="240"/>
      <c r="E8" s="368" t="s">
        <v>612</v>
      </c>
      <c r="F8" s="368"/>
      <c r="G8" s="186">
        <v>56624.789712527148</v>
      </c>
      <c r="H8" s="186">
        <v>56246.702780737716</v>
      </c>
      <c r="I8" s="186">
        <v>63861.037738444284</v>
      </c>
      <c r="J8" s="198">
        <v>56969.676969310145</v>
      </c>
      <c r="K8" s="193">
        <v>61741.035317909787</v>
      </c>
      <c r="L8" s="193">
        <v>60150.954515645288</v>
      </c>
      <c r="M8" s="193">
        <v>55335.820041691972</v>
      </c>
      <c r="N8" s="232" t="s">
        <v>51</v>
      </c>
      <c r="O8" s="233"/>
      <c r="P8" s="378" t="s">
        <v>50</v>
      </c>
      <c r="Q8" s="378" t="s">
        <v>50</v>
      </c>
      <c r="R8" s="223"/>
    </row>
    <row r="9" spans="1:21" s="18" customFormat="1" ht="15" customHeight="1">
      <c r="A9" s="57" t="str">
        <f>Parameters!R6</f>
        <v>A01</v>
      </c>
      <c r="B9" s="208"/>
      <c r="C9" s="241" t="s">
        <v>121</v>
      </c>
      <c r="D9" s="241"/>
      <c r="E9" s="371" t="s">
        <v>709</v>
      </c>
      <c r="F9" s="371"/>
      <c r="G9" s="184">
        <v>55192.552997096049</v>
      </c>
      <c r="H9" s="184">
        <v>54813.382267001543</v>
      </c>
      <c r="I9" s="184">
        <v>62535.281167609224</v>
      </c>
      <c r="J9" s="199">
        <v>55744.383295269843</v>
      </c>
      <c r="K9" s="194">
        <v>60395.60200975839</v>
      </c>
      <c r="L9" s="194">
        <v>58830.238855537893</v>
      </c>
      <c r="M9" s="194">
        <v>54096.93597404164</v>
      </c>
      <c r="N9" s="234" t="s">
        <v>121</v>
      </c>
      <c r="O9" s="234"/>
      <c r="P9" s="379" t="s">
        <v>21</v>
      </c>
      <c r="Q9" s="379" t="s">
        <v>21</v>
      </c>
      <c r="R9" s="224"/>
    </row>
    <row r="10" spans="1:21" s="19" customFormat="1" ht="15" customHeight="1">
      <c r="A10" s="57" t="str">
        <f>Parameters!R7</f>
        <v>A02</v>
      </c>
      <c r="B10" s="208"/>
      <c r="C10" s="241" t="s">
        <v>122</v>
      </c>
      <c r="D10" s="241"/>
      <c r="E10" s="371" t="s">
        <v>613</v>
      </c>
      <c r="F10" s="371"/>
      <c r="G10" s="184">
        <v>1314.5511461267301</v>
      </c>
      <c r="H10" s="184">
        <v>1315.7755333776088</v>
      </c>
      <c r="I10" s="184">
        <v>1242.7517353199055</v>
      </c>
      <c r="J10" s="199">
        <v>1144.027609273327</v>
      </c>
      <c r="K10" s="194">
        <v>1260.848180330416</v>
      </c>
      <c r="L10" s="194">
        <v>1238.1149483706288</v>
      </c>
      <c r="M10" s="194">
        <v>1153.5073244023249</v>
      </c>
      <c r="N10" s="234" t="s">
        <v>122</v>
      </c>
      <c r="O10" s="234"/>
      <c r="P10" s="379" t="s">
        <v>10</v>
      </c>
      <c r="Q10" s="379" t="s">
        <v>10</v>
      </c>
      <c r="R10" s="225"/>
    </row>
    <row r="11" spans="1:21" s="19" customFormat="1" ht="15" customHeight="1">
      <c r="A11" s="58" t="str">
        <f>Parameters!R8</f>
        <v>A03</v>
      </c>
      <c r="B11" s="208"/>
      <c r="C11" s="241" t="s">
        <v>11</v>
      </c>
      <c r="D11" s="241"/>
      <c r="E11" s="371" t="s">
        <v>614</v>
      </c>
      <c r="F11" s="371"/>
      <c r="G11" s="184">
        <v>117.68556930437249</v>
      </c>
      <c r="H11" s="184">
        <v>117.54498035856565</v>
      </c>
      <c r="I11" s="184">
        <v>83.004835515154994</v>
      </c>
      <c r="J11" s="199">
        <v>81.266064766979312</v>
      </c>
      <c r="K11" s="194">
        <v>84.585127820979679</v>
      </c>
      <c r="L11" s="194">
        <v>82.600711736765376</v>
      </c>
      <c r="M11" s="194">
        <v>85.376743248008211</v>
      </c>
      <c r="N11" s="234" t="s">
        <v>11</v>
      </c>
      <c r="O11" s="234"/>
      <c r="P11" s="379" t="s">
        <v>12</v>
      </c>
      <c r="Q11" s="379" t="s">
        <v>12</v>
      </c>
      <c r="R11" s="225"/>
    </row>
    <row r="12" spans="1:21" s="18" customFormat="1" ht="20.25" customHeight="1">
      <c r="A12" s="59" t="str">
        <f>Parameters!R9</f>
        <v>B</v>
      </c>
      <c r="B12" s="209"/>
      <c r="C12" s="242" t="s">
        <v>123</v>
      </c>
      <c r="D12" s="242"/>
      <c r="E12" s="368" t="s">
        <v>615</v>
      </c>
      <c r="F12" s="368"/>
      <c r="G12" s="186">
        <v>7760.9461410146432</v>
      </c>
      <c r="H12" s="186">
        <v>5212.0115148737086</v>
      </c>
      <c r="I12" s="186">
        <v>1968.8270772447845</v>
      </c>
      <c r="J12" s="198">
        <v>1936.8260915109338</v>
      </c>
      <c r="K12" s="193">
        <v>1318.715518115602</v>
      </c>
      <c r="L12" s="193">
        <v>1253.8220646749496</v>
      </c>
      <c r="M12" s="193">
        <v>1204.9566686974179</v>
      </c>
      <c r="N12" s="235" t="s">
        <v>123</v>
      </c>
      <c r="O12" s="235"/>
      <c r="P12" s="378" t="s">
        <v>124</v>
      </c>
      <c r="Q12" s="378" t="s">
        <v>124</v>
      </c>
      <c r="R12" s="224"/>
    </row>
    <row r="13" spans="1:21" s="18" customFormat="1" ht="20.25" customHeight="1">
      <c r="A13" s="59" t="str">
        <f>Parameters!R10</f>
        <v>C</v>
      </c>
      <c r="B13" s="209"/>
      <c r="C13" s="242" t="s">
        <v>52</v>
      </c>
      <c r="D13" s="242"/>
      <c r="E13" s="368" t="s">
        <v>616</v>
      </c>
      <c r="F13" s="368"/>
      <c r="G13" s="186">
        <v>179741.96745489168</v>
      </c>
      <c r="H13" s="186">
        <v>162615.56275550372</v>
      </c>
      <c r="I13" s="186">
        <v>149143.85885847791</v>
      </c>
      <c r="J13" s="198">
        <v>161933.13828090887</v>
      </c>
      <c r="K13" s="193">
        <v>154619.57388089344</v>
      </c>
      <c r="L13" s="193">
        <v>152470.42047682914</v>
      </c>
      <c r="M13" s="193">
        <v>159478.37474969783</v>
      </c>
      <c r="N13" s="235" t="s">
        <v>52</v>
      </c>
      <c r="O13" s="235"/>
      <c r="P13" s="378" t="s">
        <v>53</v>
      </c>
      <c r="Q13" s="378" t="s">
        <v>53</v>
      </c>
      <c r="R13" s="224"/>
    </row>
    <row r="14" spans="1:21" s="18" customFormat="1" ht="25.5" customHeight="1">
      <c r="A14" s="60" t="str">
        <f>Parameters!R11</f>
        <v>C10-C12</v>
      </c>
      <c r="B14" s="210"/>
      <c r="C14" s="243" t="s">
        <v>13</v>
      </c>
      <c r="D14" s="243"/>
      <c r="E14" s="372" t="s">
        <v>670</v>
      </c>
      <c r="F14" s="372"/>
      <c r="G14" s="244">
        <v>18942.239781388736</v>
      </c>
      <c r="H14" s="244">
        <v>18938.603856731868</v>
      </c>
      <c r="I14" s="244">
        <v>16354.790598612099</v>
      </c>
      <c r="J14" s="245">
        <v>16899.263155610817</v>
      </c>
      <c r="K14" s="246">
        <v>17388.740441610778</v>
      </c>
      <c r="L14" s="246">
        <v>16411.931203380114</v>
      </c>
      <c r="M14" s="246">
        <v>15885.296469799052</v>
      </c>
      <c r="N14" s="236" t="s">
        <v>13</v>
      </c>
      <c r="O14" s="236"/>
      <c r="P14" s="381" t="s">
        <v>14</v>
      </c>
      <c r="Q14" s="381" t="s">
        <v>14</v>
      </c>
      <c r="R14" s="224"/>
    </row>
    <row r="15" spans="1:21" s="18" customFormat="1" ht="25.5" customHeight="1">
      <c r="A15" s="60" t="str">
        <f>Parameters!R12</f>
        <v>C13-C15</v>
      </c>
      <c r="B15" s="210"/>
      <c r="C15" s="243" t="s">
        <v>16</v>
      </c>
      <c r="D15" s="243"/>
      <c r="E15" s="372" t="s">
        <v>617</v>
      </c>
      <c r="F15" s="372"/>
      <c r="G15" s="244">
        <v>784.16890698362829</v>
      </c>
      <c r="H15" s="244">
        <v>834.35905037456234</v>
      </c>
      <c r="I15" s="244">
        <v>533.24310413727187</v>
      </c>
      <c r="J15" s="245">
        <v>393.23009254951268</v>
      </c>
      <c r="K15" s="246">
        <v>333.16960731676198</v>
      </c>
      <c r="L15" s="246">
        <v>255.66658976915437</v>
      </c>
      <c r="M15" s="246">
        <v>255.28440175298516</v>
      </c>
      <c r="N15" s="236" t="s">
        <v>16</v>
      </c>
      <c r="O15" s="236"/>
      <c r="P15" s="381" t="s">
        <v>15</v>
      </c>
      <c r="Q15" s="381" t="s">
        <v>15</v>
      </c>
      <c r="R15" s="224"/>
    </row>
    <row r="16" spans="1:21" s="18" customFormat="1" ht="54.75" customHeight="1">
      <c r="A16" s="60" t="str">
        <f>Parameters!R13</f>
        <v>C16-C18</v>
      </c>
      <c r="B16" s="210"/>
      <c r="C16" s="243" t="s">
        <v>59</v>
      </c>
      <c r="D16" s="243"/>
      <c r="E16" s="372" t="s">
        <v>619</v>
      </c>
      <c r="F16" s="372"/>
      <c r="G16" s="244">
        <v>9533.2315594772044</v>
      </c>
      <c r="H16" s="244">
        <v>10317.900932453082</v>
      </c>
      <c r="I16" s="244">
        <v>10343.206852410007</v>
      </c>
      <c r="J16" s="245">
        <v>13960.96684290361</v>
      </c>
      <c r="K16" s="246">
        <v>11873.897873249227</v>
      </c>
      <c r="L16" s="246">
        <v>15105.075140709192</v>
      </c>
      <c r="M16" s="246">
        <v>13779.878327580784</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2734.6347015120728</v>
      </c>
      <c r="H17" s="184">
        <v>2136.5829022911553</v>
      </c>
      <c r="I17" s="184">
        <v>2135.8817039675178</v>
      </c>
      <c r="J17" s="199">
        <v>2138.8376875494528</v>
      </c>
      <c r="K17" s="194">
        <v>938.75197902915909</v>
      </c>
      <c r="L17" s="194">
        <v>864.80974882693249</v>
      </c>
      <c r="M17" s="194">
        <v>904.51271621510136</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6782.1024252106063</v>
      </c>
      <c r="H18" s="184">
        <v>8170.4375668122675</v>
      </c>
      <c r="I18" s="184">
        <v>8193.7220576324526</v>
      </c>
      <c r="J18" s="199">
        <v>11807.856757219179</v>
      </c>
      <c r="K18" s="194">
        <v>10923.646522825666</v>
      </c>
      <c r="L18" s="194">
        <v>14223.819059051435</v>
      </c>
      <c r="M18" s="194">
        <v>12868.532686746432</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16.494432754525654</v>
      </c>
      <c r="H19" s="184">
        <v>10.880463349657679</v>
      </c>
      <c r="I19" s="184">
        <v>13.603090810035795</v>
      </c>
      <c r="J19" s="199">
        <v>14.272398134979063</v>
      </c>
      <c r="K19" s="194">
        <v>11.499371394402148</v>
      </c>
      <c r="L19" s="194">
        <v>16.446332830825504</v>
      </c>
      <c r="M19" s="194">
        <v>6.8329246192493285</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37941.492131863772</v>
      </c>
      <c r="H20" s="244">
        <v>37905.285196777877</v>
      </c>
      <c r="I20" s="244">
        <v>37368.890135865069</v>
      </c>
      <c r="J20" s="245">
        <v>35868.786074123665</v>
      </c>
      <c r="K20" s="246">
        <v>33423.077518012127</v>
      </c>
      <c r="L20" s="246">
        <v>20114.057256052762</v>
      </c>
      <c r="M20" s="246">
        <v>22173.570194996271</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50006.123919460093</v>
      </c>
      <c r="H21" s="244">
        <v>48284.345657829981</v>
      </c>
      <c r="I21" s="244">
        <v>41555.919965192363</v>
      </c>
      <c r="J21" s="245">
        <v>44095.768181467902</v>
      </c>
      <c r="K21" s="246">
        <v>45783.928541154855</v>
      </c>
      <c r="L21" s="246">
        <v>47256.540529026373</v>
      </c>
      <c r="M21" s="246">
        <v>46667.787233215851</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75.29267640445812</v>
      </c>
      <c r="H22" s="244">
        <v>20.429499352163859</v>
      </c>
      <c r="I22" s="244">
        <v>23.682714098238598</v>
      </c>
      <c r="J22" s="245">
        <v>21.936340984677216</v>
      </c>
      <c r="K22" s="246">
        <v>18.768572309715228</v>
      </c>
      <c r="L22" s="246">
        <v>19.117150164475554</v>
      </c>
      <c r="M22" s="246">
        <v>15.519961265535818</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27827.390872103191</v>
      </c>
      <c r="H23" s="244">
        <v>22047.098356416489</v>
      </c>
      <c r="I23" s="244">
        <v>21856.481732616969</v>
      </c>
      <c r="J23" s="245">
        <v>25918.260481880177</v>
      </c>
      <c r="K23" s="246">
        <v>21205.684524403372</v>
      </c>
      <c r="L23" s="246">
        <v>22988.146096031422</v>
      </c>
      <c r="M23" s="246">
        <v>26267.301328798228</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4044.8058833489004</v>
      </c>
      <c r="H24" s="184">
        <v>4418.9628069029759</v>
      </c>
      <c r="I24" s="184">
        <v>3245.4133163185106</v>
      </c>
      <c r="J24" s="199">
        <v>3120.159195825855</v>
      </c>
      <c r="K24" s="194">
        <v>2849.4016612423361</v>
      </c>
      <c r="L24" s="194">
        <v>3447.5421816993562</v>
      </c>
      <c r="M24" s="194">
        <v>3240.0617166024326</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23782.58498875429</v>
      </c>
      <c r="H25" s="184">
        <v>17628.135549513514</v>
      </c>
      <c r="I25" s="184">
        <v>18611.068416298458</v>
      </c>
      <c r="J25" s="199">
        <v>22798.101286054323</v>
      </c>
      <c r="K25" s="194">
        <v>18356.282863161035</v>
      </c>
      <c r="L25" s="194">
        <v>19540.603914332067</v>
      </c>
      <c r="M25" s="194">
        <v>23027.239612195797</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31696.056604897516</v>
      </c>
      <c r="H26" s="244">
        <v>21667.815309889287</v>
      </c>
      <c r="I26" s="244">
        <v>18901.879739828582</v>
      </c>
      <c r="J26" s="245">
        <v>23031.406288541832</v>
      </c>
      <c r="K26" s="246">
        <v>23044.035072376217</v>
      </c>
      <c r="L26" s="246">
        <v>28892.947565545946</v>
      </c>
      <c r="M26" s="246">
        <v>33144.95402844315</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30553.291743193746</v>
      </c>
      <c r="H27" s="184">
        <v>20765.226523139041</v>
      </c>
      <c r="I27" s="184">
        <v>18195.208197340402</v>
      </c>
      <c r="J27" s="199">
        <v>22340.791233865777</v>
      </c>
      <c r="K27" s="194">
        <v>22425.458589254285</v>
      </c>
      <c r="L27" s="194">
        <v>28336.395675712563</v>
      </c>
      <c r="M27" s="194">
        <v>32664.886431127768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1142.7648617037705</v>
      </c>
      <c r="H28" s="184">
        <v>902.58878675024425</v>
      </c>
      <c r="I28" s="184">
        <v>706.67154248817872</v>
      </c>
      <c r="J28" s="199">
        <v>690.61505467605366</v>
      </c>
      <c r="K28" s="194">
        <v>618.57648312192975</v>
      </c>
      <c r="L28" s="194">
        <v>556.55188983338417</v>
      </c>
      <c r="M28" s="194">
        <v>480.06759731537784</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55.763338085549442</v>
      </c>
      <c r="H29" s="244">
        <v>68.254807682257024</v>
      </c>
      <c r="I29" s="244">
        <v>49.448614492105307</v>
      </c>
      <c r="J29" s="245">
        <v>39.102969485890782</v>
      </c>
      <c r="K29" s="246">
        <v>31.0421466651431</v>
      </c>
      <c r="L29" s="246">
        <v>47.961957807051398</v>
      </c>
      <c r="M29" s="246">
        <v>27.041665847215572</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124.64923690921964</v>
      </c>
      <c r="H30" s="244">
        <v>110.98698869090261</v>
      </c>
      <c r="I30" s="244">
        <v>101.60939687527477</v>
      </c>
      <c r="J30" s="245">
        <v>98.037730137758857</v>
      </c>
      <c r="K30" s="246">
        <v>69.840792153786595</v>
      </c>
      <c r="L30" s="246">
        <v>76.680173636438838</v>
      </c>
      <c r="M30" s="246">
        <v>60.371169646935464</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963.67306862519263</v>
      </c>
      <c r="H31" s="244">
        <v>697.12360628609133</v>
      </c>
      <c r="I31" s="244">
        <v>657.07222240774411</v>
      </c>
      <c r="J31" s="245">
        <v>553.57373480874912</v>
      </c>
      <c r="K31" s="246">
        <v>491.90789238386566</v>
      </c>
      <c r="L31" s="246">
        <v>508.8945884964574</v>
      </c>
      <c r="M31" s="246">
        <v>409.03598018564878</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1135.2684296334608</v>
      </c>
      <c r="H32" s="244">
        <v>1124.5133024905854</v>
      </c>
      <c r="I32" s="244">
        <v>816.29200331312677</v>
      </c>
      <c r="J32" s="245">
        <v>604.57831733995204</v>
      </c>
      <c r="K32" s="246">
        <v>530.72693724683018</v>
      </c>
      <c r="L32" s="246">
        <v>481.23072280127639</v>
      </c>
      <c r="M32" s="246">
        <v>375.85150711300878</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813.43017441259042</v>
      </c>
      <c r="H33" s="184">
        <v>818.89429423890215</v>
      </c>
      <c r="I33" s="184">
        <v>410.80066224553116</v>
      </c>
      <c r="J33" s="199">
        <v>267.48527601117547</v>
      </c>
      <c r="K33" s="194">
        <v>185.03518013271821</v>
      </c>
      <c r="L33" s="194">
        <v>111.60329259543833</v>
      </c>
      <c r="M33" s="194">
        <v>82.304478334930181</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321.83825522087028</v>
      </c>
      <c r="H34" s="184">
        <v>305.61900825168317</v>
      </c>
      <c r="I34" s="184">
        <v>405.49134106759556</v>
      </c>
      <c r="J34" s="199">
        <v>337.09304132877662</v>
      </c>
      <c r="K34" s="194">
        <v>345.69175711411202</v>
      </c>
      <c r="L34" s="194">
        <v>369.62743020583804</v>
      </c>
      <c r="M34" s="194">
        <v>293.54702877807858</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656.61692905964492</v>
      </c>
      <c r="H35" s="244">
        <v>598.84619052853009</v>
      </c>
      <c r="I35" s="244">
        <v>581.34177862904608</v>
      </c>
      <c r="J35" s="245">
        <v>448.22807107434971</v>
      </c>
      <c r="K35" s="246">
        <v>424.7539620107633</v>
      </c>
      <c r="L35" s="246">
        <v>312.17150340852817</v>
      </c>
      <c r="M35" s="246">
        <v>416.48248105319522</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211.40771199403628</v>
      </c>
      <c r="H36" s="184">
        <v>217.59326867855739</v>
      </c>
      <c r="I36" s="184">
        <v>162.62678355089261</v>
      </c>
      <c r="J36" s="199">
        <v>141.67434562776299</v>
      </c>
      <c r="K36" s="194">
        <v>242.38206929179324</v>
      </c>
      <c r="L36" s="194">
        <v>100.51018444146757</v>
      </c>
      <c r="M36" s="194">
        <v>240.94149593725183</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445.2092170656087</v>
      </c>
      <c r="H37" s="184">
        <v>381.25292184997267</v>
      </c>
      <c r="I37" s="184">
        <v>418.71499507815349</v>
      </c>
      <c r="J37" s="199">
        <v>306.55372544658672</v>
      </c>
      <c r="K37" s="194">
        <v>182.37189271897006</v>
      </c>
      <c r="L37" s="194">
        <v>211.66131896706059</v>
      </c>
      <c r="M37" s="194">
        <v>175.54098511594336</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542995.50620237971</v>
      </c>
      <c r="H38" s="186">
        <v>421598.21171930782</v>
      </c>
      <c r="I38" s="186">
        <v>477821.03710299556</v>
      </c>
      <c r="J38" s="198">
        <v>446981.07261885848</v>
      </c>
      <c r="K38" s="193">
        <v>417749.2678715355</v>
      </c>
      <c r="L38" s="193">
        <v>388856.19626122731</v>
      </c>
      <c r="M38" s="193">
        <v>355249.2390501122</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4719.6206814131119</v>
      </c>
      <c r="H39" s="186">
        <v>5848.0436071980339</v>
      </c>
      <c r="I39" s="186">
        <v>4145.9911504847278</v>
      </c>
      <c r="J39" s="198">
        <v>4150.3508306292961</v>
      </c>
      <c r="K39" s="193">
        <v>3824.2566988698018</v>
      </c>
      <c r="L39" s="193">
        <v>4269.1788885049873</v>
      </c>
      <c r="M39" s="193">
        <v>3600.6465689624674</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697.51047782794274</v>
      </c>
      <c r="H40" s="184">
        <v>594.57932376466192</v>
      </c>
      <c r="I40" s="184">
        <v>547.58443348419223</v>
      </c>
      <c r="J40" s="199">
        <v>619.76378413742646</v>
      </c>
      <c r="K40" s="194">
        <v>628.07166101544988</v>
      </c>
      <c r="L40" s="194">
        <v>614.56564422633016</v>
      </c>
      <c r="M40" s="194">
        <v>543.90026753400696</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4022.1102035851691</v>
      </c>
      <c r="H41" s="184">
        <v>5253.4642834333717</v>
      </c>
      <c r="I41" s="184">
        <v>3598.4067170005355</v>
      </c>
      <c r="J41" s="199">
        <v>3530.5870464918694</v>
      </c>
      <c r="K41" s="194">
        <v>3196.1850378543518</v>
      </c>
      <c r="L41" s="194">
        <v>3654.6132442786575</v>
      </c>
      <c r="M41" s="194">
        <v>3056.7463014284604</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993.85323570577827</v>
      </c>
      <c r="H42" s="186">
        <v>1107.1796710053607</v>
      </c>
      <c r="I42" s="186">
        <v>506.28880895251081</v>
      </c>
      <c r="J42" s="198">
        <v>426.08787586532651</v>
      </c>
      <c r="K42" s="193">
        <v>366.47083243308896</v>
      </c>
      <c r="L42" s="193">
        <v>387.17154622059843</v>
      </c>
      <c r="M42" s="193">
        <v>257.43404772865114</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6770.6193974483667</v>
      </c>
      <c r="H43" s="186">
        <v>6987.6301398956839</v>
      </c>
      <c r="I43" s="186">
        <v>7433.5157446465837</v>
      </c>
      <c r="J43" s="198">
        <v>6839.5326221535815</v>
      </c>
      <c r="K43" s="193">
        <v>6852.4423882507863</v>
      </c>
      <c r="L43" s="193">
        <v>6216.0122629331654</v>
      </c>
      <c r="M43" s="193">
        <v>5541.6497698876074</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645.32836159660019</v>
      </c>
      <c r="H44" s="184">
        <v>707.90031424132519</v>
      </c>
      <c r="I44" s="184">
        <v>764.3709260060964</v>
      </c>
      <c r="J44" s="199">
        <v>724.5697196065064</v>
      </c>
      <c r="K44" s="194">
        <v>748.37288933374168</v>
      </c>
      <c r="L44" s="194">
        <v>711.65815282337132</v>
      </c>
      <c r="M44" s="194">
        <v>605.02060029970573</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2345.975809932595</v>
      </c>
      <c r="H45" s="184">
        <v>2376.0186724829969</v>
      </c>
      <c r="I45" s="184">
        <v>2482.5925544338393</v>
      </c>
      <c r="J45" s="199">
        <v>2243.4097877278814</v>
      </c>
      <c r="K45" s="194">
        <v>2297.3675873872312</v>
      </c>
      <c r="L45" s="194">
        <v>2035.9928396942739</v>
      </c>
      <c r="M45" s="194">
        <v>1841.6017228689025</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3779.315225919172</v>
      </c>
      <c r="H46" s="184">
        <v>3903.7111531713622</v>
      </c>
      <c r="I46" s="184">
        <v>4186.552264206648</v>
      </c>
      <c r="J46" s="199">
        <v>3871.5531148191935</v>
      </c>
      <c r="K46" s="194">
        <v>3806.7019115298135</v>
      </c>
      <c r="L46" s="194">
        <v>3468.3612704155203</v>
      </c>
      <c r="M46" s="194">
        <v>3095.0274467189993</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2217.5325505298647</v>
      </c>
      <c r="H47" s="186">
        <v>2268.5995834622709</v>
      </c>
      <c r="I47" s="186">
        <v>2427.6931073718347</v>
      </c>
      <c r="J47" s="198">
        <v>2350.8195248403658</v>
      </c>
      <c r="K47" s="193">
        <v>2388.9980258576193</v>
      </c>
      <c r="L47" s="193">
        <v>2193.9759888845674</v>
      </c>
      <c r="M47" s="193">
        <v>1958.1395111256952</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1550.4158289304464</v>
      </c>
      <c r="H48" s="184">
        <v>1609.673828414431</v>
      </c>
      <c r="I48" s="184">
        <v>1591.0005663187781</v>
      </c>
      <c r="J48" s="199">
        <v>1570.2551850449327</v>
      </c>
      <c r="K48" s="194">
        <v>1604.1803120537315</v>
      </c>
      <c r="L48" s="194">
        <v>1461.5928289727831</v>
      </c>
      <c r="M48" s="194">
        <v>1300.8783623354518</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11.730340371870463</v>
      </c>
      <c r="H49" s="184">
        <v>12.834585482341637</v>
      </c>
      <c r="I49" s="184">
        <v>13.059673797349012</v>
      </c>
      <c r="J49" s="199">
        <v>11.574707528732487</v>
      </c>
      <c r="K49" s="194">
        <v>11.527388028742743</v>
      </c>
      <c r="L49" s="194">
        <v>9.6542433937650429</v>
      </c>
      <c r="M49" s="194">
        <v>9.0316102239396496</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52.093169789991933</v>
      </c>
      <c r="H50" s="184">
        <v>50.900928844343511</v>
      </c>
      <c r="I50" s="184">
        <v>53.708628148381443</v>
      </c>
      <c r="J50" s="199">
        <v>51.560225810107234</v>
      </c>
      <c r="K50" s="194">
        <v>40.685840367895089</v>
      </c>
      <c r="L50" s="194">
        <v>60.950830906191868</v>
      </c>
      <c r="M50" s="194">
        <v>66.711434400816714</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304.60682756096406</v>
      </c>
      <c r="H51" s="184">
        <v>256.48562110192921</v>
      </c>
      <c r="I51" s="184">
        <v>418.68918336984325</v>
      </c>
      <c r="J51" s="199">
        <v>396.02630061571131</v>
      </c>
      <c r="K51" s="194">
        <v>411.83265130176176</v>
      </c>
      <c r="L51" s="194">
        <v>384.02395595199806</v>
      </c>
      <c r="M51" s="194">
        <v>349.98885587630764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298.68638387659189</v>
      </c>
      <c r="H52" s="184">
        <v>338.7046196192253</v>
      </c>
      <c r="I52" s="184">
        <v>351.23505573748304</v>
      </c>
      <c r="J52" s="199">
        <v>321.40310584088223</v>
      </c>
      <c r="K52" s="194">
        <v>320.77183410548815</v>
      </c>
      <c r="L52" s="194">
        <v>277.7541296598294</v>
      </c>
      <c r="M52" s="194">
        <v>231.52924828917963</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813.17294004856001</v>
      </c>
      <c r="H53" s="186">
        <v>809.53274160296394</v>
      </c>
      <c r="I53" s="186">
        <v>806.13797349554579</v>
      </c>
      <c r="J53" s="198">
        <v>752.44997116985155</v>
      </c>
      <c r="K53" s="193">
        <v>795.36367010976346</v>
      </c>
      <c r="L53" s="193">
        <v>716.82577373969025</v>
      </c>
      <c r="M53" s="193">
        <v>633.15688941022961</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690.02771141361245</v>
      </c>
      <c r="H54" s="186">
        <v>768.17443520027791</v>
      </c>
      <c r="I54" s="186">
        <v>883.55981762232932</v>
      </c>
      <c r="J54" s="198">
        <v>790.15167498846722</v>
      </c>
      <c r="K54" s="193">
        <v>836.26353157514131</v>
      </c>
      <c r="L54" s="193">
        <v>793.40558007386915</v>
      </c>
      <c r="M54" s="193">
        <v>743.74159497773496</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190.02696870377497</v>
      </c>
      <c r="H55" s="244">
        <v>262.57715460310004</v>
      </c>
      <c r="I55" s="244">
        <v>263.50592562449174</v>
      </c>
      <c r="J55" s="245">
        <v>223.35883354726118</v>
      </c>
      <c r="K55" s="246">
        <v>231.33873184623371</v>
      </c>
      <c r="L55" s="246">
        <v>199.11745673593742</v>
      </c>
      <c r="M55" s="246">
        <v>180.78666915853586</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123.19752087314407</v>
      </c>
      <c r="H56" s="184">
        <v>170.24233100640552</v>
      </c>
      <c r="I56" s="184">
        <v>174.19914928526325</v>
      </c>
      <c r="J56" s="199">
        <v>141.93582614067094</v>
      </c>
      <c r="K56" s="194">
        <v>145.77212876946786</v>
      </c>
      <c r="L56" s="194">
        <v>122.72513778194244</v>
      </c>
      <c r="M56" s="194">
        <v>109.08254191035125</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66.829447830630897</v>
      </c>
      <c r="H57" s="184">
        <v>92.334823596694505</v>
      </c>
      <c r="I57" s="184">
        <v>89.30677633922852</v>
      </c>
      <c r="J57" s="199">
        <v>81.423007406590244</v>
      </c>
      <c r="K57" s="194">
        <v>85.566603076765858</v>
      </c>
      <c r="L57" s="194">
        <v>76.392318953995002</v>
      </c>
      <c r="M57" s="194">
        <v>71.704127248184619</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224.68083782193534</v>
      </c>
      <c r="H58" s="244">
        <v>199.09696338037253</v>
      </c>
      <c r="I58" s="244">
        <v>263.16635613270762</v>
      </c>
      <c r="J58" s="245">
        <v>272.46609482360935</v>
      </c>
      <c r="K58" s="246">
        <v>172.54376881317731</v>
      </c>
      <c r="L58" s="246">
        <v>251.70766687752271</v>
      </c>
      <c r="M58" s="246">
        <v>225.47731097891665</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275.31990488790211</v>
      </c>
      <c r="H59" s="244">
        <v>306.5003172168054</v>
      </c>
      <c r="I59" s="244">
        <v>356.88753586512996</v>
      </c>
      <c r="J59" s="245">
        <v>294.32674661759671</v>
      </c>
      <c r="K59" s="246">
        <v>432.38103091573026</v>
      </c>
      <c r="L59" s="246">
        <v>342.58045646040893</v>
      </c>
      <c r="M59" s="246">
        <v>337.4776148402824</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1030.1572010808113</v>
      </c>
      <c r="H60" s="186">
        <v>1070.5068610741769</v>
      </c>
      <c r="I60" s="186">
        <v>1147.4053127386053</v>
      </c>
      <c r="J60" s="198">
        <v>1097.1512632257668</v>
      </c>
      <c r="K60" s="193">
        <v>1127.8013334497309</v>
      </c>
      <c r="L60" s="193">
        <v>1031.6844633457195</v>
      </c>
      <c r="M60" s="193">
        <v>908.33035703997598</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693.51813883799207</v>
      </c>
      <c r="H61" s="184">
        <v>748.61740659125587</v>
      </c>
      <c r="I61" s="184">
        <v>797.98830569272639</v>
      </c>
      <c r="J61" s="199">
        <v>753.40043429132925</v>
      </c>
      <c r="K61" s="194">
        <v>771.79403958177147</v>
      </c>
      <c r="L61" s="194">
        <v>709.76863156995535</v>
      </c>
      <c r="M61" s="194">
        <v>626.36914651197094</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98.223599062891566</v>
      </c>
      <c r="H62" s="184">
        <v>103.5560695199039</v>
      </c>
      <c r="I62" s="184">
        <v>108.3226678791403</v>
      </c>
      <c r="J62" s="199">
        <v>102.96683816008493</v>
      </c>
      <c r="K62" s="194">
        <v>105.33384730484366</v>
      </c>
      <c r="L62" s="194">
        <v>94.496569103003296</v>
      </c>
      <c r="M62" s="194">
        <v>77.14756097529532</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238.41546317992774</v>
      </c>
      <c r="H63" s="184">
        <v>218.33338496301718</v>
      </c>
      <c r="I63" s="184">
        <v>241.09433916673859</v>
      </c>
      <c r="J63" s="199">
        <v>240.7839907743525</v>
      </c>
      <c r="K63" s="194">
        <v>250.67344656311579</v>
      </c>
      <c r="L63" s="194">
        <v>227.41926267276094</v>
      </c>
      <c r="M63" s="194">
        <v>204.81364955270971</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570.43474898928832</v>
      </c>
      <c r="H64" s="186">
        <v>619.09216793478151</v>
      </c>
      <c r="I64" s="186">
        <v>665.55620389691217</v>
      </c>
      <c r="J64" s="198">
        <v>627.93930225627184</v>
      </c>
      <c r="K64" s="193">
        <v>630.03733403564263</v>
      </c>
      <c r="L64" s="193">
        <v>583.55154133208782</v>
      </c>
      <c r="M64" s="193">
        <v>519.16812823320754</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1399.0008426172183</v>
      </c>
      <c r="H65" s="186">
        <v>1539.5549406643299</v>
      </c>
      <c r="I65" s="186">
        <v>1634.3479639570605</v>
      </c>
      <c r="J65" s="198">
        <v>1641.7666318324927</v>
      </c>
      <c r="K65" s="193">
        <v>1679.4249405042021</v>
      </c>
      <c r="L65" s="193">
        <v>1620.8840620058472</v>
      </c>
      <c r="M65" s="193">
        <v>1498.828344627128</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938.98596403257193</v>
      </c>
      <c r="H66" s="244">
        <v>1040.0491935683228</v>
      </c>
      <c r="I66" s="244">
        <v>1126.0124347562046</v>
      </c>
      <c r="J66" s="245">
        <v>1102.5372209141401</v>
      </c>
      <c r="K66" s="246">
        <v>1164.666404698731</v>
      </c>
      <c r="L66" s="246">
        <v>1161.9676861413257</v>
      </c>
      <c r="M66" s="246">
        <v>1089.4734718120737</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590.77384481827278</v>
      </c>
      <c r="H67" s="184">
        <v>654.35894083629682</v>
      </c>
      <c r="I67" s="184">
        <v>718.52904461523792</v>
      </c>
      <c r="J67" s="199">
        <v>694.15489971921875</v>
      </c>
      <c r="K67" s="194">
        <v>758.59220599378352</v>
      </c>
      <c r="L67" s="194">
        <v>775.43608647936799</v>
      </c>
      <c r="M67" s="194">
        <v>736.57958418523594</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348.21211921429915</v>
      </c>
      <c r="H68" s="184">
        <v>385.69025273202601</v>
      </c>
      <c r="I68" s="184">
        <v>407.48339014096661</v>
      </c>
      <c r="J68" s="199">
        <v>408.38232119492147</v>
      </c>
      <c r="K68" s="194">
        <v>406.07419870494743</v>
      </c>
      <c r="L68" s="194">
        <v>386.53159966195773</v>
      </c>
      <c r="M68" s="194">
        <v>352.89388762683785</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159.85197947805693</v>
      </c>
      <c r="H69" s="244">
        <v>167.03626074263138</v>
      </c>
      <c r="I69" s="244">
        <v>183.36752556343498</v>
      </c>
      <c r="J69" s="245">
        <v>170.76654082549473</v>
      </c>
      <c r="K69" s="246">
        <v>180.12271875562132</v>
      </c>
      <c r="L69" s="246">
        <v>167.6371538069337</v>
      </c>
      <c r="M69" s="246">
        <v>142.93214499825433</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300.16289910658935</v>
      </c>
      <c r="H70" s="244">
        <v>332.46948635337577</v>
      </c>
      <c r="I70" s="244">
        <v>324.96800363742091</v>
      </c>
      <c r="J70" s="245">
        <v>368.46287009285777</v>
      </c>
      <c r="K70" s="246">
        <v>334.63581704984989</v>
      </c>
      <c r="L70" s="246">
        <v>291.27922205758807</v>
      </c>
      <c r="M70" s="246">
        <v>266.42272781679992</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178.30313003824401</v>
      </c>
      <c r="H71" s="184">
        <v>197.4939282484855</v>
      </c>
      <c r="I71" s="184">
        <v>204.08126456226748</v>
      </c>
      <c r="J71" s="199">
        <v>204.34957111770703</v>
      </c>
      <c r="K71" s="194">
        <v>198.58591878576584</v>
      </c>
      <c r="L71" s="194">
        <v>175.57900205191132</v>
      </c>
      <c r="M71" s="194">
        <v>159.46867542743303</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121.85976906834536</v>
      </c>
      <c r="H72" s="184">
        <v>134.97555810489027</v>
      </c>
      <c r="I72" s="184">
        <v>120.88673907515346</v>
      </c>
      <c r="J72" s="199">
        <v>164.11329897515077</v>
      </c>
      <c r="K72" s="194">
        <v>136.04989826408405</v>
      </c>
      <c r="L72" s="194">
        <v>115.70022000567677</v>
      </c>
      <c r="M72" s="194">
        <v>106.95405238936689</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1108.6030798987467</v>
      </c>
      <c r="H73" s="186">
        <v>1204.5205980999349</v>
      </c>
      <c r="I73" s="186">
        <v>1398.0075976752996</v>
      </c>
      <c r="J73" s="198">
        <v>1311.3222865987432</v>
      </c>
      <c r="K73" s="193">
        <v>1373.1262621020164</v>
      </c>
      <c r="L73" s="193">
        <v>1298.4350629926853</v>
      </c>
      <c r="M73" s="193">
        <v>1183.4656340682691</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46.031961795103662</v>
      </c>
      <c r="H74" s="184">
        <v>50.014696114876195</v>
      </c>
      <c r="I74" s="184">
        <v>61.462078012929148</v>
      </c>
      <c r="J74" s="199">
        <v>57.344608329155001</v>
      </c>
      <c r="K74" s="194">
        <v>67.952322908147224</v>
      </c>
      <c r="L74" s="194">
        <v>59.650281801635401</v>
      </c>
      <c r="M74" s="194">
        <v>57.125501653499931</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192.09491749110569</v>
      </c>
      <c r="H75" s="184">
        <v>208.71517417169488</v>
      </c>
      <c r="I75" s="184">
        <v>275.0512883451525</v>
      </c>
      <c r="J75" s="199">
        <v>312.06872488518053</v>
      </c>
      <c r="K75" s="194">
        <v>353.35724365384249</v>
      </c>
      <c r="L75" s="194">
        <v>371.78454541436753</v>
      </c>
      <c r="M75" s="194">
        <v>390.93172667409391</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53.999032105794704</v>
      </c>
      <c r="H76" s="184">
        <v>58.671085827066307</v>
      </c>
      <c r="I76" s="184">
        <v>64.178633947202243</v>
      </c>
      <c r="J76" s="199">
        <v>54.17639792422932</v>
      </c>
      <c r="K76" s="194">
        <v>59.87628681104556</v>
      </c>
      <c r="L76" s="194">
        <v>45.981279990102607</v>
      </c>
      <c r="M76" s="194">
        <v>41.780517989656992</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816.4771685067426</v>
      </c>
      <c r="H77" s="184">
        <v>887.11964198629767</v>
      </c>
      <c r="I77" s="184">
        <v>997.31559737001578</v>
      </c>
      <c r="J77" s="199">
        <v>887.73255546017867</v>
      </c>
      <c r="K77" s="194">
        <v>891.94040872898086</v>
      </c>
      <c r="L77" s="194">
        <v>821.0189557865798</v>
      </c>
      <c r="M77" s="194">
        <v>693.62788775101831</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2720.4438729691542</v>
      </c>
      <c r="H78" s="186">
        <v>3092.254769410134</v>
      </c>
      <c r="I78" s="186">
        <v>3294.1636397979314</v>
      </c>
      <c r="J78" s="198">
        <v>3015.8194844487653</v>
      </c>
      <c r="K78" s="193">
        <v>3092.9378387560732</v>
      </c>
      <c r="L78" s="193">
        <v>2821.1255391175282</v>
      </c>
      <c r="M78" s="193">
        <v>2472.5792019562105</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3132.2107312172593</v>
      </c>
      <c r="H79" s="186">
        <v>3436.5867157394737</v>
      </c>
      <c r="I79" s="186">
        <v>3667.0109417769158</v>
      </c>
      <c r="J79" s="198">
        <v>3436.5578262228964</v>
      </c>
      <c r="K79" s="193">
        <v>3505.3676390098585</v>
      </c>
      <c r="L79" s="193">
        <v>3223.321123495788</v>
      </c>
      <c r="M79" s="193">
        <v>2862.1462511383811</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2157.7057007695494</v>
      </c>
      <c r="H80" s="186">
        <v>2396.8581291975283</v>
      </c>
      <c r="I80" s="186">
        <v>2595.6691951979574</v>
      </c>
      <c r="J80" s="198">
        <v>2456.6303479793805</v>
      </c>
      <c r="K80" s="193">
        <v>2265.5669848178281</v>
      </c>
      <c r="L80" s="193">
        <v>2357.4751069033628</v>
      </c>
      <c r="M80" s="193">
        <v>2106.2345844976021</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1693.8971051118895</v>
      </c>
      <c r="H81" s="184">
        <v>1881.642637809028</v>
      </c>
      <c r="I81" s="184">
        <v>2029.9464218855821</v>
      </c>
      <c r="J81" s="199">
        <v>1923.4205368303869</v>
      </c>
      <c r="K81" s="194">
        <v>1990.2070777948268</v>
      </c>
      <c r="L81" s="194">
        <v>1841.137791367205</v>
      </c>
      <c r="M81" s="194">
        <v>1642.3282565669847</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463.80859565765996</v>
      </c>
      <c r="H82" s="184">
        <v>515.21549138850025</v>
      </c>
      <c r="I82" s="184">
        <v>565.72277331237547</v>
      </c>
      <c r="J82" s="199">
        <v>533.20981114899371</v>
      </c>
      <c r="K82" s="194">
        <v>275.35990702300137</v>
      </c>
      <c r="L82" s="194">
        <v>516.33731553615803</v>
      </c>
      <c r="M82" s="194">
        <v>463.90632793061729</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431.60034459075376</v>
      </c>
      <c r="H83" s="186">
        <v>469.04807959015301</v>
      </c>
      <c r="I83" s="186">
        <v>503.92112580766218</v>
      </c>
      <c r="J83" s="198">
        <v>485.68665507510843</v>
      </c>
      <c r="K83" s="193">
        <v>473.83607951488165</v>
      </c>
      <c r="L83" s="193">
        <v>410.25168274553704</v>
      </c>
      <c r="M83" s="193">
        <v>368.97213083857952</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311.82608628327188</v>
      </c>
      <c r="H84" s="184">
        <v>338.88162688092399</v>
      </c>
      <c r="I84" s="184">
        <v>363.67892570081273</v>
      </c>
      <c r="J84" s="199">
        <v>344.3844710154226</v>
      </c>
      <c r="K84" s="194">
        <v>340.78483733960957</v>
      </c>
      <c r="L84" s="194">
        <v>277.93246418074636</v>
      </c>
      <c r="M84" s="194">
        <v>254.46652352189255</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119.7742583074819</v>
      </c>
      <c r="H85" s="184">
        <v>130.16645270922908</v>
      </c>
      <c r="I85" s="184">
        <v>140.24220010684934</v>
      </c>
      <c r="J85" s="199">
        <v>141.3021840596858</v>
      </c>
      <c r="K85" s="194">
        <v>133.05124217527214</v>
      </c>
      <c r="L85" s="194">
        <v>132.3192185647907</v>
      </c>
      <c r="M85" s="194">
        <v>114.50560731668698</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612.96758885849476</v>
      </c>
      <c r="H86" s="186">
        <v>670.52131871542906</v>
      </c>
      <c r="I86" s="186">
        <v>692.75392201076659</v>
      </c>
      <c r="J86" s="198">
        <v>697.27740978345662</v>
      </c>
      <c r="K86" s="193">
        <v>719.17765001397845</v>
      </c>
      <c r="L86" s="193">
        <v>776.57759642770452</v>
      </c>
      <c r="M86" s="193">
        <v>678.42190222904003</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220.24050505865625</v>
      </c>
      <c r="H87" s="184">
        <v>237.2491995192845</v>
      </c>
      <c r="I87" s="184">
        <v>247.88572900242139</v>
      </c>
      <c r="J87" s="199">
        <v>247.12041158420388</v>
      </c>
      <c r="K87" s="194">
        <v>252.61982936349642</v>
      </c>
      <c r="L87" s="194">
        <v>343.10190573654546</v>
      </c>
      <c r="M87" s="194">
        <v>297.57862048221324</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85.254389054963696</v>
      </c>
      <c r="H88" s="184">
        <v>89.449360359297799</v>
      </c>
      <c r="I88" s="184">
        <v>80.477969552840918</v>
      </c>
      <c r="J88" s="199">
        <v>81.739828447082814</v>
      </c>
      <c r="K88" s="194">
        <v>86.031410909692568</v>
      </c>
      <c r="L88" s="194">
        <v>82.134119972127095</v>
      </c>
      <c r="M88" s="194">
        <v>70.693349329726729</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307.47269474487496</v>
      </c>
      <c r="H89" s="184">
        <v>343.82275883684679</v>
      </c>
      <c r="I89" s="184">
        <v>364.3902234555045</v>
      </c>
      <c r="J89" s="199">
        <v>368.41716975216991</v>
      </c>
      <c r="K89" s="194">
        <v>380.52640974078946</v>
      </c>
      <c r="L89" s="194">
        <v>351.34157071903195</v>
      </c>
      <c r="M89" s="194">
        <v>310.1499324171001</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215920.24253925344</v>
      </c>
      <c r="H92" s="192">
        <v>221498.28416316432</v>
      </c>
      <c r="I92" s="192">
        <v>245198.30533582077</v>
      </c>
      <c r="J92" s="201">
        <v>219180.29188875839</v>
      </c>
      <c r="K92" s="196">
        <v>226662.27620866336</v>
      </c>
      <c r="L92" s="196">
        <v>222040.31308727755</v>
      </c>
      <c r="M92" s="196">
        <v>203540.32837206652</v>
      </c>
      <c r="N92" s="383" t="s">
        <v>668</v>
      </c>
      <c r="O92" s="384"/>
      <c r="P92" s="384"/>
      <c r="Q92" s="384"/>
      <c r="R92" s="26"/>
    </row>
    <row r="93" spans="1:18">
      <c r="A93" s="68" t="str">
        <f>Parameters!R91</f>
        <v>HH_TRA</v>
      </c>
      <c r="B93" s="211"/>
      <c r="C93" s="191"/>
      <c r="D93" s="188"/>
      <c r="E93" s="385" t="s">
        <v>126</v>
      </c>
      <c r="F93" s="385"/>
      <c r="G93" s="187">
        <v>0.24253925344220365</v>
      </c>
      <c r="H93" s="187">
        <v>0.28416316431936467</v>
      </c>
      <c r="I93" s="187">
        <v>0.30533582078162452</v>
      </c>
      <c r="J93" s="202">
        <v>0.29188875840787182</v>
      </c>
      <c r="K93" s="197">
        <v>0.27620866334571009</v>
      </c>
      <c r="L93" s="197">
        <v>0.3130872775549785</v>
      </c>
      <c r="M93" s="197">
        <v>0.32837206651574535</v>
      </c>
      <c r="N93" s="191"/>
      <c r="O93" s="188"/>
      <c r="P93" s="385" t="s">
        <v>126</v>
      </c>
      <c r="Q93" s="385"/>
      <c r="R93" s="26"/>
    </row>
    <row r="94" spans="1:18">
      <c r="A94" s="62" t="str">
        <f>Parameters!R92</f>
        <v>HH_HEAT</v>
      </c>
      <c r="B94" s="212"/>
      <c r="C94" s="191"/>
      <c r="D94" s="188"/>
      <c r="E94" s="385" t="s">
        <v>676</v>
      </c>
      <c r="F94" s="385"/>
      <c r="G94" s="187">
        <v>215920</v>
      </c>
      <c r="H94" s="187">
        <v>221498</v>
      </c>
      <c r="I94" s="187">
        <v>245198</v>
      </c>
      <c r="J94" s="202">
        <v>219180</v>
      </c>
      <c r="K94" s="197">
        <v>226662</v>
      </c>
      <c r="L94" s="197">
        <v>222040</v>
      </c>
      <c r="M94" s="197">
        <v>203540</v>
      </c>
      <c r="N94" s="191"/>
      <c r="O94" s="188"/>
      <c r="P94" s="385" t="s">
        <v>392</v>
      </c>
      <c r="Q94" s="385"/>
      <c r="R94" s="26"/>
    </row>
    <row r="95" spans="1:18" ht="15" customHeight="1">
      <c r="A95" s="62" t="str">
        <f>Parameters!R93</f>
        <v>HH_OTH</v>
      </c>
      <c r="B95" s="212"/>
      <c r="C95" s="191"/>
      <c r="D95" s="188"/>
      <c r="E95" s="385" t="s">
        <v>677</v>
      </c>
      <c r="F95" s="385"/>
      <c r="G95" s="187">
        <v>0</v>
      </c>
      <c r="H95" s="187">
        <v>0</v>
      </c>
      <c r="I95" s="187">
        <v>0</v>
      </c>
      <c r="J95" s="202">
        <v>0</v>
      </c>
      <c r="K95" s="197">
        <v>0</v>
      </c>
      <c r="L95" s="197">
        <v>0</v>
      </c>
      <c r="M95" s="197">
        <v>0</v>
      </c>
      <c r="N95" s="191"/>
      <c r="O95" s="188"/>
      <c r="P95" s="385" t="s">
        <v>127</v>
      </c>
      <c r="Q95" s="385"/>
      <c r="R95" s="26"/>
    </row>
    <row r="96" spans="1:18" s="26" customFormat="1">
      <c r="A96" s="52"/>
      <c r="B96" s="181"/>
    </row>
    <row r="97" spans="1:2" s="26" customFormat="1">
      <c r="A97" s="52"/>
      <c r="B97" s="181"/>
    </row>
    <row r="98" spans="1:2" s="26" customFormat="1">
      <c r="A98" s="52"/>
      <c r="B98" s="181"/>
    </row>
    <row r="99" spans="1:2" s="26" customFormat="1">
      <c r="A99" s="52"/>
      <c r="B99" s="181"/>
    </row>
    <row r="100" spans="1:2" s="26" customFormat="1">
      <c r="A100" s="52"/>
      <c r="B100" s="181"/>
    </row>
    <row r="101" spans="1:2" s="26" customFormat="1">
      <c r="A101" s="52"/>
      <c r="B101" s="181"/>
    </row>
    <row r="102" spans="1:2" s="26" customFormat="1">
      <c r="A102" s="52"/>
      <c r="B102" s="181"/>
    </row>
    <row r="103" spans="1:2" s="26" customFormat="1">
      <c r="A103" s="52"/>
      <c r="B103" s="181"/>
    </row>
    <row r="104" spans="1:2" s="26" customFormat="1">
      <c r="A104" s="52"/>
      <c r="B104" s="181"/>
    </row>
    <row r="105" spans="1:2" s="26" customFormat="1">
      <c r="A105" s="52"/>
      <c r="B105" s="181"/>
    </row>
    <row r="106" spans="1:2" s="26" customFormat="1">
      <c r="A106" s="52"/>
      <c r="B106" s="181"/>
    </row>
    <row r="107" spans="1:2" s="26" customFormat="1">
      <c r="A107" s="52"/>
      <c r="B107" s="181"/>
    </row>
    <row r="108" spans="1:2" s="26" customFormat="1">
      <c r="A108" s="52"/>
      <c r="B108" s="181"/>
    </row>
    <row r="109" spans="1:2" s="26" customFormat="1">
      <c r="A109" s="52"/>
      <c r="B109" s="181"/>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21">
    <tabColor indexed="42"/>
  </sheetPr>
  <dimension ref="A2:T109"/>
  <sheetViews>
    <sheetView showGridLines="0" showOutlineSymbols="0" view="pageBreakPreview" zoomScale="90" zoomScaleNormal="80" zoomScaleSheetLayoutView="90" workbookViewId="0">
      <pane xSplit="6" ySplit="4" topLeftCell="G5" activePane="bottomRight" state="frozen"/>
      <selection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578125" style="52" hidden="1" customWidth="1" outlineLevel="1" collapsed="1"/>
    <col min="2" max="2" width="4.85546875" style="181" customWidth="1" outlineLevel="1"/>
    <col min="3" max="3" width="10.2851562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2" spans="1:20" ht="20.25" customHeight="1">
      <c r="C2" s="251" t="s">
        <v>697</v>
      </c>
      <c r="D2" s="252"/>
      <c r="E2" s="252"/>
      <c r="F2" s="252"/>
      <c r="G2" s="253"/>
      <c r="H2" s="253"/>
      <c r="I2" s="253"/>
      <c r="J2" s="253"/>
      <c r="K2" s="253"/>
      <c r="L2" s="253"/>
      <c r="M2" s="253"/>
      <c r="N2" s="254"/>
      <c r="O2" s="254"/>
      <c r="P2" s="69"/>
      <c r="Q2" s="255"/>
      <c r="R2" s="69"/>
      <c r="S2" s="69"/>
      <c r="T2" s="69"/>
    </row>
    <row r="3" spans="1:20" ht="27.75" customHeight="1">
      <c r="A3" s="53" t="s">
        <v>555</v>
      </c>
      <c r="B3" s="204"/>
      <c r="C3" s="256" t="s">
        <v>698</v>
      </c>
      <c r="D3" s="256"/>
      <c r="E3" s="256"/>
      <c r="F3" s="256"/>
      <c r="G3" s="257"/>
      <c r="H3" s="257"/>
      <c r="I3" s="257"/>
      <c r="J3" s="253"/>
      <c r="K3" s="253"/>
      <c r="L3" s="253"/>
      <c r="M3" s="253"/>
      <c r="N3" s="221"/>
      <c r="O3" s="221"/>
      <c r="P3" s="222"/>
      <c r="Q3" s="222"/>
      <c r="R3" s="69"/>
      <c r="S3" s="69"/>
      <c r="T3" s="69"/>
    </row>
    <row r="4" spans="1:20"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20" ht="18" customHeight="1">
      <c r="A5" s="54"/>
      <c r="B5" s="205"/>
      <c r="C5" s="203"/>
      <c r="D5" s="203"/>
      <c r="E5" s="203"/>
      <c r="F5" s="203"/>
      <c r="G5" s="369" t="s">
        <v>673</v>
      </c>
      <c r="H5" s="369"/>
      <c r="I5" s="369"/>
      <c r="J5" s="369"/>
      <c r="K5" s="369"/>
      <c r="L5" s="369"/>
      <c r="M5" s="369"/>
      <c r="N5" s="203"/>
      <c r="O5" s="203"/>
      <c r="P5" s="203"/>
      <c r="Q5" s="203"/>
    </row>
    <row r="6" spans="1:20" s="19" customFormat="1" ht="20.25" customHeight="1">
      <c r="A6" s="213"/>
      <c r="B6" s="214"/>
      <c r="C6" s="215"/>
      <c r="D6" s="215"/>
      <c r="E6" s="215"/>
      <c r="F6" s="215"/>
      <c r="G6" s="370" t="s">
        <v>674</v>
      </c>
      <c r="H6" s="370"/>
      <c r="I6" s="370"/>
      <c r="J6" s="370"/>
      <c r="K6" s="370"/>
      <c r="L6" s="370"/>
      <c r="M6" s="370"/>
      <c r="N6" s="215"/>
      <c r="O6" s="215"/>
      <c r="P6" s="215"/>
      <c r="Q6" s="215"/>
    </row>
    <row r="7" spans="1:20" s="17" customFormat="1" ht="20.100000000000001" customHeight="1">
      <c r="A7" s="55" t="str">
        <f>Parameters!R4</f>
        <v>TOTAL</v>
      </c>
      <c r="B7" s="206"/>
      <c r="C7" s="366" t="s">
        <v>22</v>
      </c>
      <c r="D7" s="367"/>
      <c r="E7" s="368" t="s">
        <v>669</v>
      </c>
      <c r="F7" s="368"/>
      <c r="G7" s="186">
        <v>287918.6110244962</v>
      </c>
      <c r="H7" s="186">
        <v>275482.93094616279</v>
      </c>
      <c r="I7" s="186">
        <v>272991.31067552313</v>
      </c>
      <c r="J7" s="198">
        <v>272091.73273865099</v>
      </c>
      <c r="K7" s="193">
        <v>263526.04239472863</v>
      </c>
      <c r="L7" s="193">
        <v>268972.00917404547</v>
      </c>
      <c r="M7" s="193">
        <v>264403.29905686097</v>
      </c>
      <c r="N7" s="375" t="s">
        <v>22</v>
      </c>
      <c r="O7" s="376"/>
      <c r="P7" s="377" t="s">
        <v>339</v>
      </c>
      <c r="Q7" s="376"/>
      <c r="R7" s="223"/>
    </row>
    <row r="8" spans="1:20" s="17" customFormat="1" ht="20.25" customHeight="1">
      <c r="A8" s="56" t="str">
        <f>Parameters!R5</f>
        <v>A</v>
      </c>
      <c r="B8" s="207"/>
      <c r="C8" s="239" t="s">
        <v>51</v>
      </c>
      <c r="D8" s="240"/>
      <c r="E8" s="368" t="s">
        <v>612</v>
      </c>
      <c r="F8" s="368"/>
      <c r="G8" s="186">
        <v>281801.71972104098</v>
      </c>
      <c r="H8" s="186">
        <v>270221.65767395205</v>
      </c>
      <c r="I8" s="186">
        <v>267909.90733201784</v>
      </c>
      <c r="J8" s="198">
        <v>267329.28463069571</v>
      </c>
      <c r="K8" s="193">
        <v>259048.51186479258</v>
      </c>
      <c r="L8" s="193">
        <v>264857.21575453255</v>
      </c>
      <c r="M8" s="193">
        <v>260627.39949689145</v>
      </c>
      <c r="N8" s="232" t="s">
        <v>51</v>
      </c>
      <c r="O8" s="233"/>
      <c r="P8" s="378" t="s">
        <v>50</v>
      </c>
      <c r="Q8" s="378" t="s">
        <v>50</v>
      </c>
      <c r="R8" s="223"/>
    </row>
    <row r="9" spans="1:20" s="18" customFormat="1" ht="15" customHeight="1">
      <c r="A9" s="57" t="str">
        <f>Parameters!R6</f>
        <v>A01</v>
      </c>
      <c r="B9" s="208"/>
      <c r="C9" s="241" t="s">
        <v>121</v>
      </c>
      <c r="D9" s="241"/>
      <c r="E9" s="371" t="s">
        <v>709</v>
      </c>
      <c r="F9" s="371"/>
      <c r="G9" s="184">
        <v>281800.74306509516</v>
      </c>
      <c r="H9" s="184">
        <v>270220.77088275115</v>
      </c>
      <c r="I9" s="184">
        <v>267909.07790417713</v>
      </c>
      <c r="J9" s="199">
        <v>267328.43170409207</v>
      </c>
      <c r="K9" s="194">
        <v>259047.67480251926</v>
      </c>
      <c r="L9" s="194">
        <v>264856.63398235326</v>
      </c>
      <c r="M9" s="194">
        <v>260626.88044855508</v>
      </c>
      <c r="N9" s="234" t="s">
        <v>121</v>
      </c>
      <c r="O9" s="234"/>
      <c r="P9" s="379" t="s">
        <v>21</v>
      </c>
      <c r="Q9" s="379" t="s">
        <v>21</v>
      </c>
      <c r="R9" s="224"/>
    </row>
    <row r="10" spans="1:20" s="19" customFormat="1" ht="15" customHeight="1">
      <c r="A10" s="57" t="str">
        <f>Parameters!R7</f>
        <v>A02</v>
      </c>
      <c r="B10" s="208"/>
      <c r="C10" s="241" t="s">
        <v>122</v>
      </c>
      <c r="D10" s="241"/>
      <c r="E10" s="371" t="s">
        <v>613</v>
      </c>
      <c r="F10" s="371"/>
      <c r="G10" s="184">
        <v>0.91103208728005991</v>
      </c>
      <c r="H10" s="184">
        <v>0.82941049834417235</v>
      </c>
      <c r="I10" s="184">
        <v>0.78703807229466205</v>
      </c>
      <c r="J10" s="199">
        <v>0.80649469570582788</v>
      </c>
      <c r="K10" s="194">
        <v>0.79398222098029769</v>
      </c>
      <c r="L10" s="194">
        <v>0.55431986078824158</v>
      </c>
      <c r="M10" s="194">
        <v>0.49262194098811868</v>
      </c>
      <c r="N10" s="234" t="s">
        <v>122</v>
      </c>
      <c r="O10" s="234"/>
      <c r="P10" s="379" t="s">
        <v>10</v>
      </c>
      <c r="Q10" s="379" t="s">
        <v>10</v>
      </c>
      <c r="R10" s="225"/>
    </row>
    <row r="11" spans="1:20" s="19" customFormat="1" ht="15" customHeight="1">
      <c r="A11" s="58" t="str">
        <f>Parameters!R8</f>
        <v>A03</v>
      </c>
      <c r="B11" s="208"/>
      <c r="C11" s="241" t="s">
        <v>11</v>
      </c>
      <c r="D11" s="241"/>
      <c r="E11" s="371" t="s">
        <v>614</v>
      </c>
      <c r="F11" s="371"/>
      <c r="G11" s="184">
        <v>6.5623858540041033E-2</v>
      </c>
      <c r="H11" s="184">
        <v>5.7380702602605763E-2</v>
      </c>
      <c r="I11" s="184">
        <v>4.2389768405734204E-2</v>
      </c>
      <c r="J11" s="199">
        <v>4.6431907936125942E-2</v>
      </c>
      <c r="K11" s="194">
        <v>4.3080052338678516E-2</v>
      </c>
      <c r="L11" s="194">
        <v>2.745231854507893E-2</v>
      </c>
      <c r="M11" s="194">
        <v>2.6426395368243094E-2</v>
      </c>
      <c r="N11" s="234" t="s">
        <v>11</v>
      </c>
      <c r="O11" s="234"/>
      <c r="P11" s="379" t="s">
        <v>12</v>
      </c>
      <c r="Q11" s="379" t="s">
        <v>12</v>
      </c>
      <c r="R11" s="225"/>
    </row>
    <row r="12" spans="1:20" s="18" customFormat="1" ht="20.25" customHeight="1">
      <c r="A12" s="59" t="str">
        <f>Parameters!R9</f>
        <v>B</v>
      </c>
      <c r="B12" s="209"/>
      <c r="C12" s="242" t="s">
        <v>123</v>
      </c>
      <c r="D12" s="242"/>
      <c r="E12" s="368" t="s">
        <v>615</v>
      </c>
      <c r="F12" s="368"/>
      <c r="G12" s="186">
        <v>0.80423057171516288</v>
      </c>
      <c r="H12" s="186">
        <v>0.69879969964105004</v>
      </c>
      <c r="I12" s="186">
        <v>0.85245637414800035</v>
      </c>
      <c r="J12" s="198">
        <v>1.0787979328957051</v>
      </c>
      <c r="K12" s="193">
        <v>1.0410512128081315</v>
      </c>
      <c r="L12" s="193">
        <v>0.79528179100046659</v>
      </c>
      <c r="M12" s="193">
        <v>0.72473081521778349</v>
      </c>
      <c r="N12" s="235" t="s">
        <v>123</v>
      </c>
      <c r="O12" s="235"/>
      <c r="P12" s="378" t="s">
        <v>124</v>
      </c>
      <c r="Q12" s="378" t="s">
        <v>124</v>
      </c>
      <c r="R12" s="224"/>
    </row>
    <row r="13" spans="1:20" s="18" customFormat="1" ht="20.25" customHeight="1">
      <c r="A13" s="59" t="str">
        <f>Parameters!R10</f>
        <v>C</v>
      </c>
      <c r="B13" s="209"/>
      <c r="C13" s="242" t="s">
        <v>52</v>
      </c>
      <c r="D13" s="242"/>
      <c r="E13" s="368" t="s">
        <v>616</v>
      </c>
      <c r="F13" s="368"/>
      <c r="G13" s="186">
        <v>1376.8472119563864</v>
      </c>
      <c r="H13" s="186">
        <v>873.31201476232889</v>
      </c>
      <c r="I13" s="186">
        <v>1032.1260246754769</v>
      </c>
      <c r="J13" s="198">
        <v>1062.7253574642439</v>
      </c>
      <c r="K13" s="193">
        <v>1132.3165287521012</v>
      </c>
      <c r="L13" s="193">
        <v>1153.0148148739443</v>
      </c>
      <c r="M13" s="193">
        <v>1160.3152921640592</v>
      </c>
      <c r="N13" s="235" t="s">
        <v>52</v>
      </c>
      <c r="O13" s="235"/>
      <c r="P13" s="378" t="s">
        <v>53</v>
      </c>
      <c r="Q13" s="378" t="s">
        <v>53</v>
      </c>
      <c r="R13" s="224"/>
    </row>
    <row r="14" spans="1:20" s="18" customFormat="1" ht="25.5" customHeight="1">
      <c r="A14" s="60" t="str">
        <f>Parameters!R11</f>
        <v>C10-C12</v>
      </c>
      <c r="B14" s="210"/>
      <c r="C14" s="243" t="s">
        <v>13</v>
      </c>
      <c r="D14" s="243"/>
      <c r="E14" s="372" t="s">
        <v>670</v>
      </c>
      <c r="F14" s="372"/>
      <c r="G14" s="244">
        <v>3.522772501697049</v>
      </c>
      <c r="H14" s="244">
        <v>3.1726337490095018</v>
      </c>
      <c r="I14" s="244">
        <v>2.864369913472292</v>
      </c>
      <c r="J14" s="245">
        <v>2.7450011617792076</v>
      </c>
      <c r="K14" s="246">
        <v>3.016030224154524</v>
      </c>
      <c r="L14" s="246">
        <v>2.4876236402507259</v>
      </c>
      <c r="M14" s="246">
        <v>2.5087342629697127</v>
      </c>
      <c r="N14" s="236" t="s">
        <v>13</v>
      </c>
      <c r="O14" s="236"/>
      <c r="P14" s="381" t="s">
        <v>14</v>
      </c>
      <c r="Q14" s="381" t="s">
        <v>14</v>
      </c>
      <c r="R14" s="224"/>
    </row>
    <row r="15" spans="1:20" s="18" customFormat="1" ht="25.5" customHeight="1">
      <c r="A15" s="60" t="str">
        <f>Parameters!R12</f>
        <v>C13-C15</v>
      </c>
      <c r="B15" s="210"/>
      <c r="C15" s="243" t="s">
        <v>16</v>
      </c>
      <c r="D15" s="243"/>
      <c r="E15" s="372" t="s">
        <v>617</v>
      </c>
      <c r="F15" s="372"/>
      <c r="G15" s="244">
        <v>9.461745915570539</v>
      </c>
      <c r="H15" s="244">
        <v>10.111098019817605</v>
      </c>
      <c r="I15" s="244">
        <v>10.260462584844122</v>
      </c>
      <c r="J15" s="245">
        <v>11.100537657284612</v>
      </c>
      <c r="K15" s="246">
        <v>9.9094081839047448</v>
      </c>
      <c r="L15" s="246">
        <v>9.5412963905475383</v>
      </c>
      <c r="M15" s="246">
        <v>11.311171366082986</v>
      </c>
      <c r="N15" s="236" t="s">
        <v>16</v>
      </c>
      <c r="O15" s="236"/>
      <c r="P15" s="381" t="s">
        <v>15</v>
      </c>
      <c r="Q15" s="381" t="s">
        <v>15</v>
      </c>
      <c r="R15" s="224"/>
    </row>
    <row r="16" spans="1:20" s="18" customFormat="1" ht="54.75" customHeight="1">
      <c r="A16" s="60" t="str">
        <f>Parameters!R13</f>
        <v>C16-C18</v>
      </c>
      <c r="B16" s="210"/>
      <c r="C16" s="243" t="s">
        <v>59</v>
      </c>
      <c r="D16" s="243"/>
      <c r="E16" s="372" t="s">
        <v>619</v>
      </c>
      <c r="F16" s="372"/>
      <c r="G16" s="244">
        <v>0.36512684508905663</v>
      </c>
      <c r="H16" s="244">
        <v>0.32825371245169921</v>
      </c>
      <c r="I16" s="244">
        <v>0.43912441571702854</v>
      </c>
      <c r="J16" s="245">
        <v>0.39997772569827283</v>
      </c>
      <c r="K16" s="246">
        <v>0.4021771793504908</v>
      </c>
      <c r="L16" s="246">
        <v>0.71451866312745937</v>
      </c>
      <c r="M16" s="246">
        <v>0.36805167477924094</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0.18900842475655466</v>
      </c>
      <c r="H17" s="184">
        <v>0.14992056726825062</v>
      </c>
      <c r="I17" s="184">
        <v>0.22931229796090327</v>
      </c>
      <c r="J17" s="199">
        <v>0.20365280704621611</v>
      </c>
      <c r="K17" s="194">
        <v>0.20844901710887639</v>
      </c>
      <c r="L17" s="194">
        <v>0.52082540337109495</v>
      </c>
      <c r="M17" s="194">
        <v>0.19199973160300918</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0.15185832764942694</v>
      </c>
      <c r="H18" s="184">
        <v>0.14853622232145888</v>
      </c>
      <c r="I18" s="184">
        <v>0.17267592119246553</v>
      </c>
      <c r="J18" s="199">
        <v>0.159542254391908</v>
      </c>
      <c r="K18" s="194">
        <v>0.15881005507465662</v>
      </c>
      <c r="L18" s="194">
        <v>0.15750325255259329</v>
      </c>
      <c r="M18" s="194">
        <v>0.13400128954491577</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2.4260092683075017E-2</v>
      </c>
      <c r="H19" s="184">
        <v>2.9796922861989726E-2</v>
      </c>
      <c r="I19" s="184">
        <v>3.7136196563659754E-2</v>
      </c>
      <c r="J19" s="199">
        <v>3.6782664260148749E-2</v>
      </c>
      <c r="K19" s="194">
        <v>3.4918107166957757E-2</v>
      </c>
      <c r="L19" s="194">
        <v>3.6190007203771038E-2</v>
      </c>
      <c r="M19" s="194">
        <v>4.2050653631316014E-2</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45.492996085833099</v>
      </c>
      <c r="H20" s="244">
        <v>32.004584005011694</v>
      </c>
      <c r="I20" s="244">
        <v>43.949919782132064</v>
      </c>
      <c r="J20" s="245">
        <v>42.4481499579854</v>
      </c>
      <c r="K20" s="246">
        <v>40.287627875974316</v>
      </c>
      <c r="L20" s="246">
        <v>42.401887028943058</v>
      </c>
      <c r="M20" s="246">
        <v>43.350172907266511</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1307.4987693699052</v>
      </c>
      <c r="H21" s="244">
        <v>821.25088931476512</v>
      </c>
      <c r="I21" s="244">
        <v>966.89772139324964</v>
      </c>
      <c r="J21" s="245">
        <v>998.37900861882622</v>
      </c>
      <c r="K21" s="246">
        <v>1071.1498912938962</v>
      </c>
      <c r="L21" s="246">
        <v>1090.1426492392463</v>
      </c>
      <c r="M21" s="246">
        <v>1094.8900235455062</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0.38972067405712696</v>
      </c>
      <c r="H22" s="244">
        <v>0.34960288170194775</v>
      </c>
      <c r="I22" s="244">
        <v>0.30229844377249326</v>
      </c>
      <c r="J22" s="245">
        <v>0.24458028727453771</v>
      </c>
      <c r="K22" s="246">
        <v>0.29759155385159558</v>
      </c>
      <c r="L22" s="246">
        <v>0.25545417615181887</v>
      </c>
      <c r="M22" s="246">
        <v>0.21618140033705602</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1.2069120522500392</v>
      </c>
      <c r="H23" s="244">
        <v>0.73874844254035088</v>
      </c>
      <c r="I23" s="244">
        <v>0.81572753256848607</v>
      </c>
      <c r="J23" s="245">
        <v>0.88572262300973925</v>
      </c>
      <c r="K23" s="246">
        <v>0.92705207058919537</v>
      </c>
      <c r="L23" s="246">
        <v>0.92462668633940248</v>
      </c>
      <c r="M23" s="246">
        <v>1.084081178901803</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0.26697507522917702</v>
      </c>
      <c r="H24" s="184">
        <v>0.22001451828085414</v>
      </c>
      <c r="I24" s="184">
        <v>0.22584386538804732</v>
      </c>
      <c r="J24" s="199">
        <v>0.26364326583120207</v>
      </c>
      <c r="K24" s="194">
        <v>0.27260119143488049</v>
      </c>
      <c r="L24" s="194">
        <v>0.2650070464931038</v>
      </c>
      <c r="M24" s="194">
        <v>0.2759912289148998</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0.9399369770208621</v>
      </c>
      <c r="H25" s="184">
        <v>0.51873392425949671</v>
      </c>
      <c r="I25" s="184">
        <v>0.58988366718043872</v>
      </c>
      <c r="J25" s="199">
        <v>0.62207935717853713</v>
      </c>
      <c r="K25" s="194">
        <v>0.65445087915431488</v>
      </c>
      <c r="L25" s="194">
        <v>0.65961963984629868</v>
      </c>
      <c r="M25" s="194">
        <v>0.80808994998690309</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7.0835806415454314</v>
      </c>
      <c r="H26" s="244">
        <v>3.8679499914875111</v>
      </c>
      <c r="I26" s="244">
        <v>5.220566731888324</v>
      </c>
      <c r="J26" s="245">
        <v>5.0542468325183281</v>
      </c>
      <c r="K26" s="246">
        <v>4.8635793002282579</v>
      </c>
      <c r="L26" s="246">
        <v>5.1566839125780923</v>
      </c>
      <c r="M26" s="246">
        <v>5.2304113242798769</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5.1615302416518629</v>
      </c>
      <c r="H27" s="184">
        <v>3.651515493790447</v>
      </c>
      <c r="I27" s="184">
        <v>4.9669496602808536</v>
      </c>
      <c r="J27" s="199">
        <v>4.789212370125461</v>
      </c>
      <c r="K27" s="194">
        <v>4.6182696754168546</v>
      </c>
      <c r="L27" s="194">
        <v>4.9062903331847316</v>
      </c>
      <c r="M27" s="194">
        <v>4.9737845890974084</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1.9220503998935687</v>
      </c>
      <c r="H28" s="184">
        <v>0.21643449769706402</v>
      </c>
      <c r="I28" s="184">
        <v>0.25361707160747055</v>
      </c>
      <c r="J28" s="199">
        <v>0.26503446239286677</v>
      </c>
      <c r="K28" s="194">
        <v>0.24530962481140345</v>
      </c>
      <c r="L28" s="194">
        <v>0.25039357939336093</v>
      </c>
      <c r="M28" s="194">
        <v>0.25662673518246831</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5.3016782028504461E-2</v>
      </c>
      <c r="H29" s="244">
        <v>3.055310238325332E-2</v>
      </c>
      <c r="I29" s="244">
        <v>3.9135345317693269E-2</v>
      </c>
      <c r="J29" s="245">
        <v>3.0044420009043362E-2</v>
      </c>
      <c r="K29" s="246">
        <v>2.3443531885721822E-2</v>
      </c>
      <c r="L29" s="246">
        <v>2.9993554383499092E-2</v>
      </c>
      <c r="M29" s="246">
        <v>2.7699092341772969E-2</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0.20084359868277082</v>
      </c>
      <c r="H30" s="244">
        <v>0.18607870911604971</v>
      </c>
      <c r="I30" s="244">
        <v>0.17469567838024055</v>
      </c>
      <c r="J30" s="245">
        <v>0.17862324725534404</v>
      </c>
      <c r="K30" s="246">
        <v>0.20234435607816112</v>
      </c>
      <c r="L30" s="246">
        <v>0.19744237383650395</v>
      </c>
      <c r="M30" s="246">
        <v>0.18857792310266278</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0.52890197159128449</v>
      </c>
      <c r="H31" s="244">
        <v>0.34680881267004043</v>
      </c>
      <c r="I31" s="244">
        <v>0.31195688957412826</v>
      </c>
      <c r="J31" s="245">
        <v>0.26877051135873875</v>
      </c>
      <c r="K31" s="246">
        <v>0.32989467531218097</v>
      </c>
      <c r="L31" s="246">
        <v>0.30637297875497466</v>
      </c>
      <c r="M31" s="246">
        <v>0.28078138123175178</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0.690497786256699</v>
      </c>
      <c r="H32" s="244">
        <v>0.68827560228339901</v>
      </c>
      <c r="I32" s="244">
        <v>0.5987074084826749</v>
      </c>
      <c r="J32" s="245">
        <v>0.71793675111504762</v>
      </c>
      <c r="K32" s="246">
        <v>0.5799116435711491</v>
      </c>
      <c r="L32" s="246">
        <v>0.54895996045459494</v>
      </c>
      <c r="M32" s="246">
        <v>0.52402580444897073</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0.62361225486126304</v>
      </c>
      <c r="H33" s="184">
        <v>0.60512963364430061</v>
      </c>
      <c r="I33" s="184">
        <v>0.53809325594242674</v>
      </c>
      <c r="J33" s="199">
        <v>0.66356070601625994</v>
      </c>
      <c r="K33" s="194">
        <v>0.52612122485691792</v>
      </c>
      <c r="L33" s="194">
        <v>0.50382574493083865</v>
      </c>
      <c r="M33" s="194">
        <v>0.46136216873843566</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6.6885531395435904E-2</v>
      </c>
      <c r="H34" s="184">
        <v>8.3145968639098358E-2</v>
      </c>
      <c r="I34" s="184">
        <v>6.0614152540248115E-2</v>
      </c>
      <c r="J34" s="199">
        <v>5.4376045098787726E-2</v>
      </c>
      <c r="K34" s="194">
        <v>5.379041871423116E-2</v>
      </c>
      <c r="L34" s="194">
        <v>4.5134215523756238E-2</v>
      </c>
      <c r="M34" s="194">
        <v>6.2663635710535126E-2</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0.35232773187981614</v>
      </c>
      <c r="H35" s="244">
        <v>0.23653841909088241</v>
      </c>
      <c r="I35" s="244">
        <v>0.25133855607803324</v>
      </c>
      <c r="J35" s="245">
        <v>0.27275767012923569</v>
      </c>
      <c r="K35" s="246">
        <v>0.32757686330425917</v>
      </c>
      <c r="L35" s="246">
        <v>0.30730626933012772</v>
      </c>
      <c r="M35" s="246">
        <v>0.33538030281080999</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0.22264427151599037</v>
      </c>
      <c r="H36" s="184">
        <v>0.13736681940424814</v>
      </c>
      <c r="I36" s="184">
        <v>0.13809954291523055</v>
      </c>
      <c r="J36" s="199">
        <v>0.14402619832749372</v>
      </c>
      <c r="K36" s="194">
        <v>0.18442023947635486</v>
      </c>
      <c r="L36" s="194">
        <v>0.15506224427599866</v>
      </c>
      <c r="M36" s="194">
        <v>0.18841831533470332</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0.1296834603638258</v>
      </c>
      <c r="H37" s="184">
        <v>9.9171599686634276E-2</v>
      </c>
      <c r="I37" s="184">
        <v>0.1132390131628027</v>
      </c>
      <c r="J37" s="199">
        <v>0.12873147180174199</v>
      </c>
      <c r="K37" s="194">
        <v>0.14315662382790428</v>
      </c>
      <c r="L37" s="194">
        <v>0.15224402505412907</v>
      </c>
      <c r="M37" s="194">
        <v>0.14696198747610667</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1.4201958892065565</v>
      </c>
      <c r="H38" s="186">
        <v>1.5426023535475546</v>
      </c>
      <c r="I38" s="186">
        <v>1.4883869138319741</v>
      </c>
      <c r="J38" s="198">
        <v>1.2086737517554993</v>
      </c>
      <c r="K38" s="193">
        <v>1.1571700966760694</v>
      </c>
      <c r="L38" s="193">
        <v>0.85015320982448728</v>
      </c>
      <c r="M38" s="193">
        <v>0.91622842197474452</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4264.3478254141819</v>
      </c>
      <c r="H39" s="186">
        <v>3921.170464484122</v>
      </c>
      <c r="I39" s="186">
        <v>3577.6617447160102</v>
      </c>
      <c r="J39" s="198">
        <v>3234.324993373672</v>
      </c>
      <c r="K39" s="193">
        <v>2890.9203635795079</v>
      </c>
      <c r="L39" s="193">
        <v>2547.6052456923753</v>
      </c>
      <c r="M39" s="193">
        <v>2204.1770937744</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0.30821705282208633</v>
      </c>
      <c r="H40" s="184">
        <v>0.49932689150938037</v>
      </c>
      <c r="I40" s="184">
        <v>0.34092613221816193</v>
      </c>
      <c r="J40" s="199">
        <v>0.29286680499530837</v>
      </c>
      <c r="K40" s="194">
        <v>0.28345405700708859</v>
      </c>
      <c r="L40" s="194">
        <v>0.25709722791061551</v>
      </c>
      <c r="M40" s="194">
        <v>0.25483704769546595</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4264.0396083613596</v>
      </c>
      <c r="H41" s="184">
        <v>3920.6711375926125</v>
      </c>
      <c r="I41" s="184">
        <v>3577.3208185837921</v>
      </c>
      <c r="J41" s="199">
        <v>3234.0321265686766</v>
      </c>
      <c r="K41" s="194">
        <v>2890.6369095225009</v>
      </c>
      <c r="L41" s="194">
        <v>2547.3481484644649</v>
      </c>
      <c r="M41" s="194">
        <v>2203.9222567267043</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1.5468472148612342</v>
      </c>
      <c r="H42" s="186">
        <v>1.8163074673303636</v>
      </c>
      <c r="I42" s="186">
        <v>2.0823362289710032</v>
      </c>
      <c r="J42" s="198">
        <v>2.2454663817487805</v>
      </c>
      <c r="K42" s="193">
        <v>1.984817675931807</v>
      </c>
      <c r="L42" s="193">
        <v>1.5176595656962539</v>
      </c>
      <c r="M42" s="193">
        <v>1.3072552140407327</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35.736878393519483</v>
      </c>
      <c r="H43" s="186">
        <v>30.502741785946156</v>
      </c>
      <c r="I43" s="186">
        <v>30.931814005664251</v>
      </c>
      <c r="J43" s="198">
        <v>30.374909955305672</v>
      </c>
      <c r="K43" s="193">
        <v>28.768693624107193</v>
      </c>
      <c r="L43" s="193">
        <v>18.277498717552355</v>
      </c>
      <c r="M43" s="193">
        <v>15.964212579802687</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3.4061907527926052</v>
      </c>
      <c r="H44" s="184">
        <v>3.0901607645500881</v>
      </c>
      <c r="I44" s="184">
        <v>3.1806456227102555</v>
      </c>
      <c r="J44" s="199">
        <v>3.2178719227248536</v>
      </c>
      <c r="K44" s="194">
        <v>3.1419031565657791</v>
      </c>
      <c r="L44" s="194">
        <v>2.0925523350603954</v>
      </c>
      <c r="M44" s="194">
        <v>1.7429245584641535</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12.382597117376786</v>
      </c>
      <c r="H45" s="184">
        <v>10.371911877753933</v>
      </c>
      <c r="I45" s="184">
        <v>10.330386560477427</v>
      </c>
      <c r="J45" s="199">
        <v>9.9631618210820569</v>
      </c>
      <c r="K45" s="194">
        <v>9.6450667541283526</v>
      </c>
      <c r="L45" s="194">
        <v>5.9866124683123054</v>
      </c>
      <c r="M45" s="194">
        <v>5.3052290584950308</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19.948090523350093</v>
      </c>
      <c r="H46" s="184">
        <v>17.040669143642134</v>
      </c>
      <c r="I46" s="184">
        <v>17.42078182247657</v>
      </c>
      <c r="J46" s="199">
        <v>17.193876211498761</v>
      </c>
      <c r="K46" s="194">
        <v>15.981723713413061</v>
      </c>
      <c r="L46" s="194">
        <v>10.198333914179656</v>
      </c>
      <c r="M46" s="194">
        <v>8.9160589628435023</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358.84883425305526</v>
      </c>
      <c r="H47" s="186">
        <v>362.11812072415688</v>
      </c>
      <c r="I47" s="186">
        <v>364.36753337505303</v>
      </c>
      <c r="J47" s="198">
        <v>358.10256462321564</v>
      </c>
      <c r="K47" s="193">
        <v>352.14466239810179</v>
      </c>
      <c r="L47" s="193">
        <v>346.813633352257</v>
      </c>
      <c r="M47" s="193">
        <v>352.2830734630823</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355.50826735880264</v>
      </c>
      <c r="H48" s="184">
        <v>359.38204088054482</v>
      </c>
      <c r="I48" s="184">
        <v>361.02298064784065</v>
      </c>
      <c r="J48" s="199">
        <v>354.77635158197319</v>
      </c>
      <c r="K48" s="194">
        <v>348.93485293695306</v>
      </c>
      <c r="L48" s="194">
        <v>344.78493543745856</v>
      </c>
      <c r="M48" s="194">
        <v>350.53548412874966</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5.6249021605749461E-2</v>
      </c>
      <c r="H49" s="184">
        <v>5.3182114607293149E-2</v>
      </c>
      <c r="I49" s="184">
        <v>5.4289701372914077E-2</v>
      </c>
      <c r="J49" s="199">
        <v>5.0652990475773763E-2</v>
      </c>
      <c r="K49" s="194">
        <v>4.775530180607207E-2</v>
      </c>
      <c r="L49" s="194">
        <v>2.7926079925681174E-2</v>
      </c>
      <c r="M49" s="194">
        <v>2.5428896125922515E-2</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9.9998260632443436E-2</v>
      </c>
      <c r="H50" s="184">
        <v>8.474444058478596E-2</v>
      </c>
      <c r="I50" s="184">
        <v>8.6509353874615655E-2</v>
      </c>
      <c r="J50" s="199">
        <v>8.9398828313792117E-2</v>
      </c>
      <c r="K50" s="194">
        <v>8.6351687992423071E-2</v>
      </c>
      <c r="L50" s="194">
        <v>5.488633795990875E-2</v>
      </c>
      <c r="M50" s="194">
        <v>4.6941140815086262E-2</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1.6077845342310049</v>
      </c>
      <c r="H51" s="184">
        <v>1.1196234654166977</v>
      </c>
      <c r="I51" s="184">
        <v>1.742219481475676</v>
      </c>
      <c r="J51" s="199">
        <v>1.7587843915199226</v>
      </c>
      <c r="K51" s="194">
        <v>1.729002113176255</v>
      </c>
      <c r="L51" s="194">
        <v>1.1291801022139478</v>
      </c>
      <c r="M51" s="194">
        <v>1.0082370282820341</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1.5765350777833678</v>
      </c>
      <c r="H52" s="184">
        <v>1.4785298230032788</v>
      </c>
      <c r="I52" s="184">
        <v>1.4615341904892232</v>
      </c>
      <c r="J52" s="199">
        <v>1.4273768309329886</v>
      </c>
      <c r="K52" s="194">
        <v>1.3467003581739552</v>
      </c>
      <c r="L52" s="194">
        <v>0.81670539469895942</v>
      </c>
      <c r="M52" s="194">
        <v>0.66698226910960923</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4.2921128430831583</v>
      </c>
      <c r="H53" s="186">
        <v>3.5338115627214521</v>
      </c>
      <c r="I53" s="186">
        <v>3.3544436731737672</v>
      </c>
      <c r="J53" s="198">
        <v>3.3416903438878518</v>
      </c>
      <c r="K53" s="193">
        <v>3.3391851326420565</v>
      </c>
      <c r="L53" s="193">
        <v>2.1077471546128015</v>
      </c>
      <c r="M53" s="193">
        <v>1.8239787064559525</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3.6421241489722762</v>
      </c>
      <c r="H54" s="186">
        <v>3.3532722789230096</v>
      </c>
      <c r="I54" s="186">
        <v>3.676605913057347</v>
      </c>
      <c r="J54" s="198">
        <v>3.5091266179605496</v>
      </c>
      <c r="K54" s="193">
        <v>3.5108955268488491</v>
      </c>
      <c r="L54" s="193">
        <v>2.3329216318914048</v>
      </c>
      <c r="M54" s="193">
        <v>2.1425476924188365</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1.0030058216852715</v>
      </c>
      <c r="H55" s="244">
        <v>1.1462145227203444</v>
      </c>
      <c r="I55" s="244">
        <v>1.0964820094283247</v>
      </c>
      <c r="J55" s="245">
        <v>0.99195439681723607</v>
      </c>
      <c r="K55" s="246">
        <v>0.97123225892201637</v>
      </c>
      <c r="L55" s="246">
        <v>0.58548292799153279</v>
      </c>
      <c r="M55" s="246">
        <v>0.52080462279012973</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0.65026470450928975</v>
      </c>
      <c r="H56" s="184">
        <v>0.74315007517033316</v>
      </c>
      <c r="I56" s="184">
        <v>0.72486503973805494</v>
      </c>
      <c r="J56" s="199">
        <v>0.63034832592074008</v>
      </c>
      <c r="K56" s="194">
        <v>0.61199693100568131</v>
      </c>
      <c r="L56" s="194">
        <v>0.36085973668308496</v>
      </c>
      <c r="M56" s="194">
        <v>0.31424159954399311</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0.35274111717598183</v>
      </c>
      <c r="H57" s="184">
        <v>0.40306444755001125</v>
      </c>
      <c r="I57" s="184">
        <v>0.37161696969026986</v>
      </c>
      <c r="J57" s="199">
        <v>0.36160607089649599</v>
      </c>
      <c r="K57" s="194">
        <v>0.359235327916335</v>
      </c>
      <c r="L57" s="194">
        <v>0.22462319130844785</v>
      </c>
      <c r="M57" s="194">
        <v>0.2065630232461366</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1.185916872187883</v>
      </c>
      <c r="H58" s="244">
        <v>0.86910771502971151</v>
      </c>
      <c r="I58" s="244">
        <v>1.0950690171481336</v>
      </c>
      <c r="J58" s="245">
        <v>1.2100436613657064</v>
      </c>
      <c r="K58" s="246">
        <v>0.72439263849136826</v>
      </c>
      <c r="L58" s="246">
        <v>0.74011864262010429</v>
      </c>
      <c r="M58" s="246">
        <v>0.64954803602875621</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1.4532014550991219</v>
      </c>
      <c r="H59" s="244">
        <v>1.3379500411729539</v>
      </c>
      <c r="I59" s="244">
        <v>1.4850548864808886</v>
      </c>
      <c r="J59" s="245">
        <v>1.3071285597776063</v>
      </c>
      <c r="K59" s="246">
        <v>1.8152706294354652</v>
      </c>
      <c r="L59" s="246">
        <v>1.0073200612797684</v>
      </c>
      <c r="M59" s="246">
        <v>0.97219503359995074</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5.4374054218891121</v>
      </c>
      <c r="H60" s="186">
        <v>4.6730284387829419</v>
      </c>
      <c r="I60" s="186">
        <v>4.7745009147658628</v>
      </c>
      <c r="J60" s="198">
        <v>4.8725362782667938</v>
      </c>
      <c r="K60" s="193">
        <v>4.7348622859647493</v>
      </c>
      <c r="L60" s="193">
        <v>3.0335544168991335</v>
      </c>
      <c r="M60" s="193">
        <v>2.6166898874174693</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3.6605474235774729</v>
      </c>
      <c r="H61" s="184">
        <v>3.2679009896849869</v>
      </c>
      <c r="I61" s="184">
        <v>3.3205318584491792</v>
      </c>
      <c r="J61" s="199">
        <v>3.3459114264275009</v>
      </c>
      <c r="K61" s="194">
        <v>3.2402324613060922</v>
      </c>
      <c r="L61" s="194">
        <v>2.0869964061424238</v>
      </c>
      <c r="M61" s="194">
        <v>1.8044247874851682</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0.51844663080710995</v>
      </c>
      <c r="H62" s="184">
        <v>0.45204797416199155</v>
      </c>
      <c r="I62" s="184">
        <v>0.45074453738097364</v>
      </c>
      <c r="J62" s="199">
        <v>0.45728394179517989</v>
      </c>
      <c r="K62" s="194">
        <v>0.4422243938245034</v>
      </c>
      <c r="L62" s="194">
        <v>0.27785674280157235</v>
      </c>
      <c r="M62" s="194">
        <v>0.22224429809967636</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1.2584113675045301</v>
      </c>
      <c r="H63" s="184">
        <v>0.95307947493596379</v>
      </c>
      <c r="I63" s="184">
        <v>1.0032245189357094</v>
      </c>
      <c r="J63" s="199">
        <v>1.0693409100441129</v>
      </c>
      <c r="K63" s="194">
        <v>1.0524054308341535</v>
      </c>
      <c r="L63" s="194">
        <v>0.66870126795513751</v>
      </c>
      <c r="M63" s="194">
        <v>0.59002080183262484</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3.0108851287299765</v>
      </c>
      <c r="H64" s="186">
        <v>2.7024911396495539</v>
      </c>
      <c r="I64" s="186">
        <v>2.7694648691746351</v>
      </c>
      <c r="J64" s="198">
        <v>2.7887285311939891</v>
      </c>
      <c r="K64" s="193">
        <v>2.6450935312784907</v>
      </c>
      <c r="L64" s="193">
        <v>1.7158689682651957</v>
      </c>
      <c r="M64" s="193">
        <v>1.4956034227946671</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7.3842465585770034</v>
      </c>
      <c r="H65" s="186">
        <v>6.7205398511637284</v>
      </c>
      <c r="I65" s="186">
        <v>6.8007318445599578</v>
      </c>
      <c r="J65" s="198">
        <v>7.2912165734849896</v>
      </c>
      <c r="K65" s="193">
        <v>7.0507504975000757</v>
      </c>
      <c r="L65" s="193">
        <v>4.7660308750152582</v>
      </c>
      <c r="M65" s="193">
        <v>4.3177781541301767</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4.9561827714758317</v>
      </c>
      <c r="H66" s="244">
        <v>4.5400731522647098</v>
      </c>
      <c r="I66" s="244">
        <v>4.6854824011138207</v>
      </c>
      <c r="J66" s="245">
        <v>4.8964557459914637</v>
      </c>
      <c r="K66" s="246">
        <v>4.8896333705070729</v>
      </c>
      <c r="L66" s="246">
        <v>3.4166378692541053</v>
      </c>
      <c r="M66" s="246">
        <v>3.1385213476629295</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3.1182395303890749</v>
      </c>
      <c r="H67" s="184">
        <v>2.8564393661443503</v>
      </c>
      <c r="I67" s="184">
        <v>2.9898916648844525</v>
      </c>
      <c r="J67" s="199">
        <v>3.08279728145612</v>
      </c>
      <c r="K67" s="194">
        <v>3.1848070400839483</v>
      </c>
      <c r="L67" s="194">
        <v>2.2800843171893295</v>
      </c>
      <c r="M67" s="194">
        <v>2.1219155941199555</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1.8379432410867571</v>
      </c>
      <c r="H68" s="184">
        <v>1.6836337861203592</v>
      </c>
      <c r="I68" s="184">
        <v>1.6955907362293685</v>
      </c>
      <c r="J68" s="199">
        <v>1.813658464535344</v>
      </c>
      <c r="K68" s="194">
        <v>1.7048263304231246</v>
      </c>
      <c r="L68" s="194">
        <v>1.1365535520647758</v>
      </c>
      <c r="M68" s="194">
        <v>1.0166057535429742</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0.84373532408624152</v>
      </c>
      <c r="H69" s="244">
        <v>0.72915478185262439</v>
      </c>
      <c r="I69" s="244">
        <v>0.76301583130321582</v>
      </c>
      <c r="J69" s="245">
        <v>0.75838782962339046</v>
      </c>
      <c r="K69" s="246">
        <v>0.75621143776510769</v>
      </c>
      <c r="L69" s="246">
        <v>0.49291856806513862</v>
      </c>
      <c r="M69" s="246">
        <v>0.41175448503408241</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1.5843284630149297</v>
      </c>
      <c r="H70" s="244">
        <v>1.4513119170463944</v>
      </c>
      <c r="I70" s="244">
        <v>1.3522336121429213</v>
      </c>
      <c r="J70" s="245">
        <v>1.6363729978701356</v>
      </c>
      <c r="K70" s="246">
        <v>1.4049056892278955</v>
      </c>
      <c r="L70" s="246">
        <v>0.85647443769601461</v>
      </c>
      <c r="M70" s="246">
        <v>0.7675023214331651</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0.94112471862796199</v>
      </c>
      <c r="H71" s="184">
        <v>0.86211006837085724</v>
      </c>
      <c r="I71" s="184">
        <v>0.84920836039487546</v>
      </c>
      <c r="J71" s="199">
        <v>0.9075327460242798</v>
      </c>
      <c r="K71" s="194">
        <v>0.83372571878971957</v>
      </c>
      <c r="L71" s="194">
        <v>0.51627069720718732</v>
      </c>
      <c r="M71" s="194">
        <v>0.45939240840814266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0.6432037443869677</v>
      </c>
      <c r="H72" s="184">
        <v>0.58920184867553704</v>
      </c>
      <c r="I72" s="184">
        <v>0.50302525174804591</v>
      </c>
      <c r="J72" s="199">
        <v>0.72884025184585577</v>
      </c>
      <c r="K72" s="194">
        <v>0.57117997043817592</v>
      </c>
      <c r="L72" s="194">
        <v>0.34020374048882729</v>
      </c>
      <c r="M72" s="194">
        <v>0.3081099130250225</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5.8514607198203237</v>
      </c>
      <c r="H73" s="186">
        <v>5.2580316994631673</v>
      </c>
      <c r="I73" s="186">
        <v>5.8172892175469242</v>
      </c>
      <c r="J73" s="198">
        <v>5.8236868772007675</v>
      </c>
      <c r="K73" s="193">
        <v>5.7648129679076812</v>
      </c>
      <c r="L73" s="193">
        <v>3.8179051447809189</v>
      </c>
      <c r="M73" s="193">
        <v>3.4092910500802005</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0.24296722712056709</v>
      </c>
      <c r="H74" s="184">
        <v>0.21832657575625605</v>
      </c>
      <c r="I74" s="184">
        <v>0.2557516027145964</v>
      </c>
      <c r="J74" s="199">
        <v>0.25467197989208479</v>
      </c>
      <c r="K74" s="194">
        <v>0.2852850776451275</v>
      </c>
      <c r="L74" s="194">
        <v>0.17539507694223325</v>
      </c>
      <c r="M74" s="194">
        <v>0.16456537132313911</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1.0139209285608279</v>
      </c>
      <c r="H75" s="184">
        <v>0.91109359498283771</v>
      </c>
      <c r="I75" s="184">
        <v>1.1445237469548237</v>
      </c>
      <c r="J75" s="199">
        <v>1.3859221005176989</v>
      </c>
      <c r="K75" s="194">
        <v>1.4835040860710338</v>
      </c>
      <c r="L75" s="194">
        <v>1.0931914649747454</v>
      </c>
      <c r="M75" s="194">
        <v>1.1261839791331905</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0.28501924719912686</v>
      </c>
      <c r="H76" s="184">
        <v>0.25611386771406958</v>
      </c>
      <c r="I76" s="184">
        <v>0.26705554095612549</v>
      </c>
      <c r="J76" s="199">
        <v>0.2406017047599254</v>
      </c>
      <c r="K76" s="194">
        <v>0.25137935542072559</v>
      </c>
      <c r="L76" s="194">
        <v>0.13520288418059584</v>
      </c>
      <c r="M76" s="194">
        <v>0.12036001887118211</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4.3095533169398017</v>
      </c>
      <c r="H77" s="184">
        <v>3.8724976610100033</v>
      </c>
      <c r="I77" s="184">
        <v>4.1499583269213787</v>
      </c>
      <c r="J77" s="199">
        <v>3.9424910920310583</v>
      </c>
      <c r="K77" s="194">
        <v>3.7446444487707957</v>
      </c>
      <c r="L77" s="194">
        <v>2.4141157186833455</v>
      </c>
      <c r="M77" s="194">
        <v>1.9981816807526893</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14.359125237689927</v>
      </c>
      <c r="H78" s="186">
        <v>13.498460404930062</v>
      </c>
      <c r="I78" s="186">
        <v>13.707438110134255</v>
      </c>
      <c r="J78" s="198">
        <v>13.393494898302514</v>
      </c>
      <c r="K78" s="193">
        <v>12.985119179425229</v>
      </c>
      <c r="L78" s="193">
        <v>8.2952086067706059</v>
      </c>
      <c r="M78" s="193">
        <v>7.1229293873669652</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16.53252493362319</v>
      </c>
      <c r="H79" s="186">
        <v>15.001554907251982</v>
      </c>
      <c r="I79" s="186">
        <v>15.258903633784126</v>
      </c>
      <c r="J79" s="198">
        <v>15.262027435853279</v>
      </c>
      <c r="K79" s="193">
        <v>14.716628310431828</v>
      </c>
      <c r="L79" s="193">
        <v>9.4778203788732007</v>
      </c>
      <c r="M79" s="193">
        <v>8.2451820459568914</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11.388864402341877</v>
      </c>
      <c r="H80" s="186">
        <v>10.462881284319039</v>
      </c>
      <c r="I80" s="186">
        <v>10.800912989781077</v>
      </c>
      <c r="J80" s="198">
        <v>10.910091337476384</v>
      </c>
      <c r="K80" s="193">
        <v>9.5115578910768726</v>
      </c>
      <c r="L80" s="193">
        <v>6.931895630263031</v>
      </c>
      <c r="M80" s="193">
        <v>6.067575188991789</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8.9407765084730428</v>
      </c>
      <c r="H81" s="184">
        <v>8.2138376481632491</v>
      </c>
      <c r="I81" s="184">
        <v>8.4468678509826365</v>
      </c>
      <c r="J81" s="199">
        <v>8.5420640327339594</v>
      </c>
      <c r="K81" s="194">
        <v>8.3555109879916287</v>
      </c>
      <c r="L81" s="194">
        <v>5.413662682298523</v>
      </c>
      <c r="M81" s="194">
        <v>4.7311682445395356</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2.4480878938688337</v>
      </c>
      <c r="H82" s="184">
        <v>2.2490436361557906</v>
      </c>
      <c r="I82" s="184">
        <v>2.35404513879844</v>
      </c>
      <c r="J82" s="199">
        <v>2.3680273047424238</v>
      </c>
      <c r="K82" s="194">
        <v>1.1560469030852432</v>
      </c>
      <c r="L82" s="194">
        <v>1.5182329479645083</v>
      </c>
      <c r="M82" s="194">
        <v>1.3364069444522533</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2.2780853750328522</v>
      </c>
      <c r="H83" s="186">
        <v>2.047511412380786</v>
      </c>
      <c r="I83" s="186">
        <v>2.096880543803652</v>
      </c>
      <c r="J83" s="198">
        <v>2.1569731777600327</v>
      </c>
      <c r="K83" s="193">
        <v>1.9893118726520889</v>
      </c>
      <c r="L83" s="193">
        <v>1.2062998411327093</v>
      </c>
      <c r="M83" s="193">
        <v>1.0629234573316095</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1.6458894336361756</v>
      </c>
      <c r="H84" s="184">
        <v>1.4793025036818122</v>
      </c>
      <c r="I84" s="184">
        <v>1.5133147320847111</v>
      </c>
      <c r="J84" s="199">
        <v>1.529438906865725</v>
      </c>
      <c r="K84" s="194">
        <v>1.4307211971565468</v>
      </c>
      <c r="L84" s="194">
        <v>0.81722976769558175</v>
      </c>
      <c r="M84" s="194">
        <v>0.73305925936009553</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0.63219594139667679</v>
      </c>
      <c r="H85" s="184">
        <v>0.56820890869897411</v>
      </c>
      <c r="I85" s="184">
        <v>0.58356581171894095</v>
      </c>
      <c r="J85" s="199">
        <v>0.62753427089430824</v>
      </c>
      <c r="K85" s="194">
        <v>0.55859067549554209</v>
      </c>
      <c r="L85" s="194">
        <v>0.38907007343712757</v>
      </c>
      <c r="M85" s="194">
        <v>0.32986419797151401</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3.1624449925010247</v>
      </c>
      <c r="H86" s="186">
        <v>2.8606379541396625</v>
      </c>
      <c r="I86" s="186">
        <v>2.8358755063436183</v>
      </c>
      <c r="J86" s="198">
        <v>3.0377724010332101</v>
      </c>
      <c r="K86" s="193">
        <v>2.9490254010022663</v>
      </c>
      <c r="L86" s="193">
        <v>2.2338796618156862</v>
      </c>
      <c r="M86" s="193">
        <v>1.9071745439974406</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1.1624797798521551</v>
      </c>
      <c r="H87" s="184">
        <v>1.0356517055104455</v>
      </c>
      <c r="I87" s="184">
        <v>1.0314843645395322</v>
      </c>
      <c r="J87" s="199">
        <v>1.0974814603084315</v>
      </c>
      <c r="K87" s="194">
        <v>1.0605769538162935</v>
      </c>
      <c r="L87" s="194">
        <v>1.0088533253842626</v>
      </c>
      <c r="M87" s="194">
        <v>0.85725524958226051</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0.44999217284599546</v>
      </c>
      <c r="H88" s="184">
        <v>0.39046868356407338</v>
      </c>
      <c r="I88" s="184">
        <v>0.33487917040530024</v>
      </c>
      <c r="J88" s="199">
        <v>0.36301309840971191</v>
      </c>
      <c r="K88" s="194">
        <v>0.36118673638968191</v>
      </c>
      <c r="L88" s="194">
        <v>0.24150632414445503</v>
      </c>
      <c r="M88" s="194">
        <v>0.20365120560495076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1.5499730398028737</v>
      </c>
      <c r="H89" s="184">
        <v>1.4345175650651438</v>
      </c>
      <c r="I89" s="184">
        <v>1.4695119713987859</v>
      </c>
      <c r="J89" s="199">
        <v>1.5772778423150664</v>
      </c>
      <c r="K89" s="194">
        <v>1.5272617107962909</v>
      </c>
      <c r="L89" s="194">
        <v>0.98352001228696817</v>
      </c>
      <c r="M89" s="194">
        <v>0.84626808881022941</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772.42278902429825</v>
      </c>
      <c r="H92" s="192">
        <v>796.63996149804416</v>
      </c>
      <c r="I92" s="192">
        <v>856.87598008725308</v>
      </c>
      <c r="J92" s="201">
        <v>818.64012715905233</v>
      </c>
      <c r="K92" s="196">
        <v>815.10251035851252</v>
      </c>
      <c r="L92" s="196">
        <v>814.50998485308946</v>
      </c>
      <c r="M92" s="196">
        <v>763.60588253775541</v>
      </c>
      <c r="N92" s="383" t="s">
        <v>668</v>
      </c>
      <c r="O92" s="384"/>
      <c r="P92" s="384"/>
      <c r="Q92" s="384"/>
      <c r="R92" s="26"/>
    </row>
    <row r="93" spans="1:18">
      <c r="A93" s="68" t="str">
        <f>Parameters!R91</f>
        <v>HH_TRA</v>
      </c>
      <c r="B93" s="211"/>
      <c r="C93" s="248"/>
      <c r="D93" s="249"/>
      <c r="E93" s="380" t="s">
        <v>126</v>
      </c>
      <c r="F93" s="380"/>
      <c r="G93" s="187">
        <v>298.9893890242983</v>
      </c>
      <c r="H93" s="187">
        <v>320.75346149804426</v>
      </c>
      <c r="I93" s="187">
        <v>322.62458008725304</v>
      </c>
      <c r="J93" s="202">
        <v>296.10712715905225</v>
      </c>
      <c r="K93" s="197">
        <v>280.77311035851261</v>
      </c>
      <c r="L93" s="197">
        <v>283.55048485308953</v>
      </c>
      <c r="M93" s="197">
        <v>283.28788253775537</v>
      </c>
      <c r="N93" s="191"/>
      <c r="O93" s="188"/>
      <c r="P93" s="385" t="s">
        <v>126</v>
      </c>
      <c r="Q93" s="385"/>
      <c r="R93" s="26"/>
    </row>
    <row r="94" spans="1:18">
      <c r="A94" s="62" t="str">
        <f>Parameters!R92</f>
        <v>HH_HEAT</v>
      </c>
      <c r="B94" s="212"/>
      <c r="C94" s="248"/>
      <c r="D94" s="249"/>
      <c r="E94" s="380" t="s">
        <v>676</v>
      </c>
      <c r="F94" s="380"/>
      <c r="G94" s="187">
        <v>473.43340000000001</v>
      </c>
      <c r="H94" s="187">
        <v>475.88649999999996</v>
      </c>
      <c r="I94" s="187">
        <v>534.25139999999999</v>
      </c>
      <c r="J94" s="202">
        <v>522.53300000000002</v>
      </c>
      <c r="K94" s="197">
        <v>534.32939999999996</v>
      </c>
      <c r="L94" s="197">
        <v>530.95949999999993</v>
      </c>
      <c r="M94" s="197">
        <v>480.31799999999998</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18" s="26" customFormat="1">
      <c r="A96" s="52"/>
      <c r="B96" s="181"/>
    </row>
    <row r="97" spans="1:2" s="26" customFormat="1">
      <c r="A97" s="52"/>
      <c r="B97" s="181"/>
    </row>
    <row r="98" spans="1:2" s="26" customFormat="1">
      <c r="A98" s="52"/>
      <c r="B98" s="181"/>
    </row>
    <row r="99" spans="1:2" s="26" customFormat="1">
      <c r="A99" s="52"/>
      <c r="B99" s="181"/>
    </row>
    <row r="100" spans="1:2" s="26" customFormat="1">
      <c r="A100" s="52"/>
      <c r="B100" s="181"/>
    </row>
    <row r="101" spans="1:2" s="26" customFormat="1">
      <c r="A101" s="52"/>
      <c r="B101" s="181"/>
    </row>
    <row r="102" spans="1:2" s="26" customFormat="1">
      <c r="A102" s="52"/>
      <c r="B102" s="181"/>
    </row>
    <row r="103" spans="1:2" s="26" customFormat="1">
      <c r="A103" s="52"/>
      <c r="B103" s="181"/>
    </row>
    <row r="104" spans="1:2" s="26" customFormat="1">
      <c r="A104" s="52"/>
      <c r="B104" s="181"/>
    </row>
    <row r="105" spans="1:2" s="26" customFormat="1">
      <c r="A105" s="52"/>
      <c r="B105" s="181"/>
    </row>
    <row r="106" spans="1:2" s="26" customFormat="1">
      <c r="A106" s="52"/>
      <c r="B106" s="181"/>
    </row>
    <row r="107" spans="1:2" s="26" customFormat="1">
      <c r="A107" s="52"/>
      <c r="B107" s="181"/>
    </row>
    <row r="108" spans="1:2" s="26" customFormat="1">
      <c r="A108" s="52"/>
      <c r="B108" s="181"/>
    </row>
    <row r="109" spans="1:2" s="26" customFormat="1">
      <c r="A109" s="52"/>
      <c r="B109" s="181"/>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22">
    <tabColor indexed="42"/>
  </sheetPr>
  <dimension ref="A2:R109"/>
  <sheetViews>
    <sheetView showGridLines="0" showOutlineSymbols="0" view="pageBreakPreview" zoomScaleNormal="80" zoomScaleSheetLayoutView="100" workbookViewId="0">
      <pane xSplit="6" ySplit="4" topLeftCell="G5" activePane="bottomRight" state="frozen"/>
      <selection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578125" style="52" hidden="1" customWidth="1" outlineLevel="1" collapsed="1"/>
    <col min="2" max="2" width="4.85546875" style="181" customWidth="1" outlineLevel="1"/>
    <col min="3" max="3" width="10.2851562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2" spans="1:18" ht="20.25" customHeight="1">
      <c r="C2" s="251" t="s">
        <v>699</v>
      </c>
      <c r="D2" s="252"/>
      <c r="E2" s="252"/>
      <c r="F2" s="252"/>
      <c r="G2" s="253"/>
      <c r="H2" s="253"/>
      <c r="I2" s="253"/>
      <c r="J2" s="253"/>
      <c r="K2" s="253"/>
      <c r="L2" s="253"/>
      <c r="M2" s="253"/>
      <c r="N2" s="254"/>
      <c r="O2" s="254"/>
      <c r="P2" s="69"/>
      <c r="Q2" s="255"/>
      <c r="R2" s="69"/>
    </row>
    <row r="3" spans="1:18" ht="27.75" customHeight="1">
      <c r="A3" s="53" t="s">
        <v>555</v>
      </c>
      <c r="B3" s="204"/>
      <c r="C3" s="256" t="s">
        <v>700</v>
      </c>
      <c r="D3" s="256"/>
      <c r="E3" s="256"/>
      <c r="F3" s="256"/>
      <c r="G3" s="257"/>
      <c r="H3" s="257"/>
      <c r="I3" s="257"/>
      <c r="J3" s="253"/>
      <c r="K3" s="253"/>
      <c r="L3" s="253"/>
      <c r="M3" s="253"/>
      <c r="N3" s="221"/>
      <c r="O3" s="221"/>
      <c r="P3" s="222"/>
      <c r="Q3" s="222"/>
      <c r="R3" s="69"/>
    </row>
    <row r="4" spans="1:18"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8" ht="18" customHeight="1">
      <c r="A5" s="54"/>
      <c r="B5" s="205"/>
      <c r="C5" s="203"/>
      <c r="D5" s="203"/>
      <c r="E5" s="203"/>
      <c r="F5" s="203"/>
      <c r="G5" s="369" t="s">
        <v>673</v>
      </c>
      <c r="H5" s="369"/>
      <c r="I5" s="369"/>
      <c r="J5" s="369"/>
      <c r="K5" s="369"/>
      <c r="L5" s="369"/>
      <c r="M5" s="369"/>
      <c r="N5" s="203"/>
      <c r="O5" s="203"/>
      <c r="P5" s="203"/>
      <c r="Q5" s="203"/>
    </row>
    <row r="6" spans="1:18"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00000000000001" customHeight="1">
      <c r="A7" s="55" t="str">
        <f>Parameters!R4</f>
        <v>TOTAL</v>
      </c>
      <c r="B7" s="206"/>
      <c r="C7" s="366" t="s">
        <v>22</v>
      </c>
      <c r="D7" s="367"/>
      <c r="E7" s="368" t="s">
        <v>669</v>
      </c>
      <c r="F7" s="368"/>
      <c r="G7" s="186">
        <v>433611.2024888132</v>
      </c>
      <c r="H7" s="186">
        <v>409043.31325786992</v>
      </c>
      <c r="I7" s="186">
        <v>428765.35840354511</v>
      </c>
      <c r="J7" s="198">
        <v>431283.04766848619</v>
      </c>
      <c r="K7" s="193">
        <v>422959.78584615799</v>
      </c>
      <c r="L7" s="193">
        <v>394261.26516128512</v>
      </c>
      <c r="M7" s="193">
        <v>392204.70584247803</v>
      </c>
      <c r="N7" s="375" t="s">
        <v>22</v>
      </c>
      <c r="O7" s="376"/>
      <c r="P7" s="377" t="s">
        <v>339</v>
      </c>
      <c r="Q7" s="376"/>
      <c r="R7" s="223"/>
    </row>
    <row r="8" spans="1:18" s="17" customFormat="1" ht="20.25" customHeight="1">
      <c r="A8" s="56" t="str">
        <f>Parameters!R5</f>
        <v>A</v>
      </c>
      <c r="B8" s="207"/>
      <c r="C8" s="239" t="s">
        <v>51</v>
      </c>
      <c r="D8" s="240"/>
      <c r="E8" s="368" t="s">
        <v>612</v>
      </c>
      <c r="F8" s="368"/>
      <c r="G8" s="186">
        <v>50826.807024009038</v>
      </c>
      <c r="H8" s="186">
        <v>48147.037089385551</v>
      </c>
      <c r="I8" s="186">
        <v>51883.271859877983</v>
      </c>
      <c r="J8" s="198">
        <v>50853.995876221859</v>
      </c>
      <c r="K8" s="193">
        <v>50875.949084023014</v>
      </c>
      <c r="L8" s="193">
        <v>45080.472669874813</v>
      </c>
      <c r="M8" s="193">
        <v>42438.295387903461</v>
      </c>
      <c r="N8" s="232" t="s">
        <v>51</v>
      </c>
      <c r="O8" s="233"/>
      <c r="P8" s="378" t="s">
        <v>50</v>
      </c>
      <c r="Q8" s="378" t="s">
        <v>50</v>
      </c>
      <c r="R8" s="223"/>
    </row>
    <row r="9" spans="1:18" s="18" customFormat="1" ht="15" customHeight="1">
      <c r="A9" s="57" t="str">
        <f>Parameters!R6</f>
        <v>A01</v>
      </c>
      <c r="B9" s="208"/>
      <c r="C9" s="241" t="s">
        <v>121</v>
      </c>
      <c r="D9" s="241"/>
      <c r="E9" s="371" t="s">
        <v>709</v>
      </c>
      <c r="F9" s="371"/>
      <c r="G9" s="184">
        <v>48879.519111351801</v>
      </c>
      <c r="H9" s="184">
        <v>45718.914468308838</v>
      </c>
      <c r="I9" s="184">
        <v>49775.660595529356</v>
      </c>
      <c r="J9" s="199">
        <v>48713.285564197293</v>
      </c>
      <c r="K9" s="194">
        <v>48720.800470874718</v>
      </c>
      <c r="L9" s="194">
        <v>42922.454817446443</v>
      </c>
      <c r="M9" s="194">
        <v>40469.13404879436</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843.82691171220006</v>
      </c>
      <c r="H10" s="184">
        <v>820.13277363264251</v>
      </c>
      <c r="I10" s="184">
        <v>783.62092411302092</v>
      </c>
      <c r="J10" s="199">
        <v>776.53747344288934</v>
      </c>
      <c r="K10" s="194">
        <v>776.96594619292102</v>
      </c>
      <c r="L10" s="194">
        <v>684.6586852426426</v>
      </c>
      <c r="M10" s="194">
        <v>637.52932940969333</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1103.4610009450339</v>
      </c>
      <c r="H11" s="184">
        <v>1607.9898474440683</v>
      </c>
      <c r="I11" s="184">
        <v>1323.9903402356063</v>
      </c>
      <c r="J11" s="199">
        <v>1364.1728385816753</v>
      </c>
      <c r="K11" s="194">
        <v>1378.182666955377</v>
      </c>
      <c r="L11" s="194">
        <v>1473.3591671857255</v>
      </c>
      <c r="M11" s="194">
        <v>1331.6320096994061</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10427.257867701213</v>
      </c>
      <c r="H12" s="186">
        <v>9597.0156836772767</v>
      </c>
      <c r="I12" s="186">
        <v>9367.3483170960008</v>
      </c>
      <c r="J12" s="198">
        <v>9440.2454065231505</v>
      </c>
      <c r="K12" s="193">
        <v>9730.365678824237</v>
      </c>
      <c r="L12" s="193">
        <v>9351.262116979231</v>
      </c>
      <c r="M12" s="193">
        <v>8991.534388381564</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188114.21102204346</v>
      </c>
      <c r="H13" s="186">
        <v>169620.56588736136</v>
      </c>
      <c r="I13" s="186">
        <v>177878.33807204815</v>
      </c>
      <c r="J13" s="198">
        <v>185135.7058625161</v>
      </c>
      <c r="K13" s="193">
        <v>175900.74418854606</v>
      </c>
      <c r="L13" s="193">
        <v>177507.66764237863</v>
      </c>
      <c r="M13" s="193">
        <v>181540.81131967439</v>
      </c>
      <c r="N13" s="235" t="s">
        <v>52</v>
      </c>
      <c r="O13" s="235"/>
      <c r="P13" s="378" t="s">
        <v>53</v>
      </c>
      <c r="Q13" s="378" t="s">
        <v>53</v>
      </c>
      <c r="R13" s="224"/>
    </row>
    <row r="14" spans="1:18" s="18" customFormat="1" ht="24.75" customHeight="1">
      <c r="A14" s="60" t="str">
        <f>Parameters!R11</f>
        <v>C10-C12</v>
      </c>
      <c r="B14" s="210"/>
      <c r="C14" s="243" t="s">
        <v>13</v>
      </c>
      <c r="D14" s="243"/>
      <c r="E14" s="372" t="s">
        <v>670</v>
      </c>
      <c r="F14" s="372"/>
      <c r="G14" s="244">
        <v>22453.240517737177</v>
      </c>
      <c r="H14" s="244">
        <v>22034.766701851746</v>
      </c>
      <c r="I14" s="244">
        <v>21271.382914365731</v>
      </c>
      <c r="J14" s="245">
        <v>21025.759372520777</v>
      </c>
      <c r="K14" s="246">
        <v>20944.444120930133</v>
      </c>
      <c r="L14" s="246">
        <v>22077.710167136029</v>
      </c>
      <c r="M14" s="246">
        <v>21345.09601969619</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1273.2037878304225</v>
      </c>
      <c r="H15" s="244">
        <v>1090.5523852915348</v>
      </c>
      <c r="I15" s="244">
        <v>1115.4180919862681</v>
      </c>
      <c r="J15" s="245">
        <v>1046.9726352465404</v>
      </c>
      <c r="K15" s="246">
        <v>975.43769983225377</v>
      </c>
      <c r="L15" s="246">
        <v>1019.4795898205354</v>
      </c>
      <c r="M15" s="246">
        <v>1094.6169334300939</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15972.405519235137</v>
      </c>
      <c r="H16" s="244">
        <v>15955.266274459438</v>
      </c>
      <c r="I16" s="244">
        <v>17866.006474379836</v>
      </c>
      <c r="J16" s="245">
        <v>18998.420951343516</v>
      </c>
      <c r="K16" s="246">
        <v>18135.92948391159</v>
      </c>
      <c r="L16" s="246">
        <v>19860.060281482227</v>
      </c>
      <c r="M16" s="246">
        <v>20863.790754168618</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13760.144159621188</v>
      </c>
      <c r="H17" s="184">
        <v>13399.103377710249</v>
      </c>
      <c r="I17" s="184">
        <v>14697.708891796827</v>
      </c>
      <c r="J17" s="199">
        <v>14756.015510677251</v>
      </c>
      <c r="K17" s="194">
        <v>14603.646933011911</v>
      </c>
      <c r="L17" s="194">
        <v>16171.309328059115</v>
      </c>
      <c r="M17" s="194">
        <v>16337.642969090508</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1980.4603608742523</v>
      </c>
      <c r="H18" s="184">
        <v>2342.3425123761053</v>
      </c>
      <c r="I18" s="184">
        <v>2918.1373959635694</v>
      </c>
      <c r="J18" s="199">
        <v>3981.4397128957958</v>
      </c>
      <c r="K18" s="194">
        <v>3281.2854988588315</v>
      </c>
      <c r="L18" s="194">
        <v>3402.2849947323289</v>
      </c>
      <c r="M18" s="194">
        <v>4220.6506019617154</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231.80099873969593</v>
      </c>
      <c r="H19" s="184">
        <v>213.82038437308347</v>
      </c>
      <c r="I19" s="184">
        <v>250.16018661944099</v>
      </c>
      <c r="J19" s="199">
        <v>260.96572777046754</v>
      </c>
      <c r="K19" s="194">
        <v>250.99705204085075</v>
      </c>
      <c r="L19" s="194">
        <v>286.46595869078214</v>
      </c>
      <c r="M19" s="194">
        <v>305.49718311639566</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28412.229360467452</v>
      </c>
      <c r="H20" s="244">
        <v>26293.256902914745</v>
      </c>
      <c r="I20" s="244">
        <v>29749.944650941554</v>
      </c>
      <c r="J20" s="245">
        <v>30443.171904621751</v>
      </c>
      <c r="K20" s="246">
        <v>31215.826190842439</v>
      </c>
      <c r="L20" s="246">
        <v>30487.698670810889</v>
      </c>
      <c r="M20" s="246">
        <v>30725.856270058321</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30282.792101173585</v>
      </c>
      <c r="H21" s="244">
        <v>28462.987660122981</v>
      </c>
      <c r="I21" s="244">
        <v>28708.116456051557</v>
      </c>
      <c r="J21" s="245">
        <v>31901.649341818462</v>
      </c>
      <c r="K21" s="246">
        <v>29163.710235301489</v>
      </c>
      <c r="L21" s="246">
        <v>27203.801290764106</v>
      </c>
      <c r="M21" s="246">
        <v>27546.025069827225</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723.5344929966742</v>
      </c>
      <c r="H22" s="244">
        <v>718.33918589818779</v>
      </c>
      <c r="I22" s="244">
        <v>719.5132468080626</v>
      </c>
      <c r="J22" s="245">
        <v>701.63345704073492</v>
      </c>
      <c r="K22" s="246">
        <v>711.36326036165804</v>
      </c>
      <c r="L22" s="246">
        <v>699.28093446183277</v>
      </c>
      <c r="M22" s="246">
        <v>699.04252855280151</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22077.3542894602</v>
      </c>
      <c r="H23" s="244">
        <v>20641.284596057532</v>
      </c>
      <c r="I23" s="244">
        <v>23846.969934771671</v>
      </c>
      <c r="J23" s="245">
        <v>26524.738975809232</v>
      </c>
      <c r="K23" s="246">
        <v>25474.593543471932</v>
      </c>
      <c r="L23" s="246">
        <v>26446.100448331526</v>
      </c>
      <c r="M23" s="246">
        <v>26895.275867838463</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20435.196735357029</v>
      </c>
      <c r="H24" s="184">
        <v>19331.306827160606</v>
      </c>
      <c r="I24" s="184">
        <v>22422.925439322036</v>
      </c>
      <c r="J24" s="199">
        <v>25013.317833634632</v>
      </c>
      <c r="K24" s="194">
        <v>24092.262741045175</v>
      </c>
      <c r="L24" s="194">
        <v>25145.821949838573</v>
      </c>
      <c r="M24" s="194">
        <v>25528.945024496305</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1642.1575541031707</v>
      </c>
      <c r="H25" s="184">
        <v>1309.9777688969268</v>
      </c>
      <c r="I25" s="184">
        <v>1424.0444954496359</v>
      </c>
      <c r="J25" s="199">
        <v>1511.4211421745995</v>
      </c>
      <c r="K25" s="194">
        <v>1382.3308024267574</v>
      </c>
      <c r="L25" s="194">
        <v>1300.2784984929544</v>
      </c>
      <c r="M25" s="194">
        <v>1366.3308433421603</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37928.396990587491</v>
      </c>
      <c r="H26" s="244">
        <v>26976.470686617809</v>
      </c>
      <c r="I26" s="244">
        <v>24141.418337689869</v>
      </c>
      <c r="J26" s="245">
        <v>24098.849429666872</v>
      </c>
      <c r="K26" s="246">
        <v>19470.15846770276</v>
      </c>
      <c r="L26" s="246">
        <v>18073.082050703128</v>
      </c>
      <c r="M26" s="246">
        <v>18552.827161163132</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6620.5392686497016</v>
      </c>
      <c r="H27" s="184">
        <v>5118.7391224817766</v>
      </c>
      <c r="I27" s="184">
        <v>5642.7380406428447</v>
      </c>
      <c r="J27" s="199">
        <v>6148.1080006903621</v>
      </c>
      <c r="K27" s="194">
        <v>5957.4106647178642</v>
      </c>
      <c r="L27" s="194">
        <v>5714.9302311922083</v>
      </c>
      <c r="M27" s="194">
        <v>5890.3860601800652</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31307.857721937788</v>
      </c>
      <c r="H28" s="184">
        <v>21857.731564136033</v>
      </c>
      <c r="I28" s="184">
        <v>18498.680297047023</v>
      </c>
      <c r="J28" s="199">
        <v>17950.741428976511</v>
      </c>
      <c r="K28" s="194">
        <v>13512.747802984897</v>
      </c>
      <c r="L28" s="194">
        <v>12358.15181951092</v>
      </c>
      <c r="M28" s="194">
        <v>12662.441100983066</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316.20033910650369</v>
      </c>
      <c r="H29" s="244">
        <v>299.40375182656032</v>
      </c>
      <c r="I29" s="244">
        <v>359.02864799000878</v>
      </c>
      <c r="J29" s="245">
        <v>333.08193729548759</v>
      </c>
      <c r="K29" s="246">
        <v>307.97730086513315</v>
      </c>
      <c r="L29" s="246">
        <v>314.04441851761584</v>
      </c>
      <c r="M29" s="246">
        <v>333.18173282231783</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9941.1708142035859</v>
      </c>
      <c r="H30" s="244">
        <v>9547.8574702995647</v>
      </c>
      <c r="I30" s="244">
        <v>10601.728538588632</v>
      </c>
      <c r="J30" s="245">
        <v>10594.344323689706</v>
      </c>
      <c r="K30" s="246">
        <v>10359.445169041766</v>
      </c>
      <c r="L30" s="246">
        <v>10949.694285814285</v>
      </c>
      <c r="M30" s="246">
        <v>11677.147382358073</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876.61899171955065</v>
      </c>
      <c r="H31" s="244">
        <v>773.46657972065964</v>
      </c>
      <c r="I31" s="244">
        <v>811.73966508158969</v>
      </c>
      <c r="J31" s="245">
        <v>744.5848976905902</v>
      </c>
      <c r="K31" s="246">
        <v>750.47751528393349</v>
      </c>
      <c r="L31" s="246">
        <v>764.34247422602914</v>
      </c>
      <c r="M31" s="246">
        <v>797.65852893853855</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1169.8155645383622</v>
      </c>
      <c r="H32" s="244">
        <v>1013.7814937403241</v>
      </c>
      <c r="I32" s="244">
        <v>1136.7675187375212</v>
      </c>
      <c r="J32" s="245">
        <v>1180.6639633649982</v>
      </c>
      <c r="K32" s="246">
        <v>1169.1052644262031</v>
      </c>
      <c r="L32" s="246">
        <v>1270.2777456149454</v>
      </c>
      <c r="M32" s="246">
        <v>1336.4187792966854</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876.84741404135377</v>
      </c>
      <c r="H33" s="184">
        <v>772.16542456609159</v>
      </c>
      <c r="I33" s="184">
        <v>890.94759487215515</v>
      </c>
      <c r="J33" s="199">
        <v>923.02905819411433</v>
      </c>
      <c r="K33" s="194">
        <v>917.98151434732711</v>
      </c>
      <c r="L33" s="194">
        <v>1006.1296315737</v>
      </c>
      <c r="M33" s="194">
        <v>1057.6209279994512</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292.96815049700837</v>
      </c>
      <c r="H34" s="184">
        <v>241.61606917423245</v>
      </c>
      <c r="I34" s="184">
        <v>245.81992386536601</v>
      </c>
      <c r="J34" s="199">
        <v>257.63490517088388</v>
      </c>
      <c r="K34" s="194">
        <v>251.12375007887601</v>
      </c>
      <c r="L34" s="194">
        <v>264.14811404124549</v>
      </c>
      <c r="M34" s="194">
        <v>278.79785129723427</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16687.248252987312</v>
      </c>
      <c r="H35" s="244">
        <v>15813.132198560283</v>
      </c>
      <c r="I35" s="244">
        <v>17550.303594655885</v>
      </c>
      <c r="J35" s="245">
        <v>17541.834672407411</v>
      </c>
      <c r="K35" s="246">
        <v>17222.275936574737</v>
      </c>
      <c r="L35" s="246">
        <v>18342.095284695541</v>
      </c>
      <c r="M35" s="246">
        <v>19673.874291523953</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1427.1658108208601</v>
      </c>
      <c r="H36" s="184">
        <v>1191.756272130114</v>
      </c>
      <c r="I36" s="184">
        <v>1274.8475554510042</v>
      </c>
      <c r="J36" s="199">
        <v>1308.2340818196196</v>
      </c>
      <c r="K36" s="194">
        <v>1341.916263310977</v>
      </c>
      <c r="L36" s="194">
        <v>1521.4887523194741</v>
      </c>
      <c r="M36" s="194">
        <v>1732.5316220350483</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15260.082442166451</v>
      </c>
      <c r="H37" s="184">
        <v>14621.375926430168</v>
      </c>
      <c r="I37" s="184">
        <v>16275.456039204881</v>
      </c>
      <c r="J37" s="199">
        <v>16233.600590587792</v>
      </c>
      <c r="K37" s="194">
        <v>15880.35967326376</v>
      </c>
      <c r="L37" s="194">
        <v>16820.606532376067</v>
      </c>
      <c r="M37" s="194">
        <v>17941.342669488906</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17497.374867412167</v>
      </c>
      <c r="H38" s="186">
        <v>18613.026465459858</v>
      </c>
      <c r="I38" s="186">
        <v>19859.75816633819</v>
      </c>
      <c r="J38" s="198">
        <v>20845.995004711007</v>
      </c>
      <c r="K38" s="193">
        <v>22704.998268785173</v>
      </c>
      <c r="L38" s="193">
        <v>20990.954662906799</v>
      </c>
      <c r="M38" s="193">
        <v>21390.184002365997</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1596.637886806649</v>
      </c>
      <c r="H39" s="186">
        <v>1744.115640805539</v>
      </c>
      <c r="I39" s="186">
        <v>1917.055990998273</v>
      </c>
      <c r="J39" s="198">
        <v>1995.8147922590806</v>
      </c>
      <c r="K39" s="193">
        <v>2692.7789930097597</v>
      </c>
      <c r="L39" s="193">
        <v>3014.7072400775291</v>
      </c>
      <c r="M39" s="193">
        <v>2664.743008539212</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349.55562923282787</v>
      </c>
      <c r="H40" s="184">
        <v>333.96233431792962</v>
      </c>
      <c r="I40" s="184">
        <v>358.86582828720827</v>
      </c>
      <c r="J40" s="199">
        <v>335.7750919777576</v>
      </c>
      <c r="K40" s="194">
        <v>310.13332366009922</v>
      </c>
      <c r="L40" s="194">
        <v>314.05189054847534</v>
      </c>
      <c r="M40" s="194">
        <v>311.82506549555029</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1247.0822575738212</v>
      </c>
      <c r="H41" s="184">
        <v>1410.1533064876094</v>
      </c>
      <c r="I41" s="184">
        <v>1558.1901627110647</v>
      </c>
      <c r="J41" s="199">
        <v>1660.0397002813229</v>
      </c>
      <c r="K41" s="194">
        <v>2382.6456693496602</v>
      </c>
      <c r="L41" s="194">
        <v>2700.6553495290536</v>
      </c>
      <c r="M41" s="194">
        <v>2352.9179430436616</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20445.134935954222</v>
      </c>
      <c r="H42" s="186">
        <v>19552.773066193251</v>
      </c>
      <c r="I42" s="186">
        <v>20882.428219280577</v>
      </c>
      <c r="J42" s="198">
        <v>21039.604884704426</v>
      </c>
      <c r="K42" s="193">
        <v>20034.409286369922</v>
      </c>
      <c r="L42" s="193">
        <v>18752.282796265255</v>
      </c>
      <c r="M42" s="193">
        <v>19600.987193249108</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30089.239581482376</v>
      </c>
      <c r="H43" s="186">
        <v>28789.117770237939</v>
      </c>
      <c r="I43" s="186">
        <v>29327.233214075903</v>
      </c>
      <c r="J43" s="198">
        <v>28538.8209285792</v>
      </c>
      <c r="K43" s="193">
        <v>27633.1821949851</v>
      </c>
      <c r="L43" s="193">
        <v>23840.50353333589</v>
      </c>
      <c r="M43" s="193">
        <v>23230.410559185228</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6494.8448117708376</v>
      </c>
      <c r="H44" s="184">
        <v>6239.3936992377894</v>
      </c>
      <c r="I44" s="184">
        <v>6839.3918699720889</v>
      </c>
      <c r="J44" s="199">
        <v>6841.9441392043636</v>
      </c>
      <c r="K44" s="194">
        <v>6691.4351321928025</v>
      </c>
      <c r="L44" s="194">
        <v>6615.5068230778988</v>
      </c>
      <c r="M44" s="194">
        <v>6880.9153863034062</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4569.0140416568684</v>
      </c>
      <c r="H45" s="184">
        <v>4037.9390151724151</v>
      </c>
      <c r="I45" s="184">
        <v>4050.7709809950593</v>
      </c>
      <c r="J45" s="199">
        <v>3901.346963658008</v>
      </c>
      <c r="K45" s="194">
        <v>3801.3575196055795</v>
      </c>
      <c r="L45" s="194">
        <v>2454.6559272228151</v>
      </c>
      <c r="M45" s="194">
        <v>2210.9983319088678</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19025.380728054668</v>
      </c>
      <c r="H46" s="184">
        <v>18511.785055827735</v>
      </c>
      <c r="I46" s="184">
        <v>18437.070363108753</v>
      </c>
      <c r="J46" s="199">
        <v>17795.529825716829</v>
      </c>
      <c r="K46" s="194">
        <v>17140.389543186717</v>
      </c>
      <c r="L46" s="194">
        <v>14770.340783035177</v>
      </c>
      <c r="M46" s="194">
        <v>14138.496840972955</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80362.764252714856</v>
      </c>
      <c r="H47" s="186">
        <v>79964.477936279742</v>
      </c>
      <c r="I47" s="186">
        <v>83735.46959147806</v>
      </c>
      <c r="J47" s="198">
        <v>79312.299685073565</v>
      </c>
      <c r="K47" s="193">
        <v>80333.926395039322</v>
      </c>
      <c r="L47" s="193">
        <v>71243.686331591045</v>
      </c>
      <c r="M47" s="193">
        <v>69898.316642451391</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72540.357992512989</v>
      </c>
      <c r="H48" s="184">
        <v>72517.070454871005</v>
      </c>
      <c r="I48" s="184">
        <v>75283.155929521759</v>
      </c>
      <c r="J48" s="199">
        <v>70473.027360933251</v>
      </c>
      <c r="K48" s="194">
        <v>71294.680873043864</v>
      </c>
      <c r="L48" s="194">
        <v>63039.57862219731</v>
      </c>
      <c r="M48" s="194">
        <v>61655.254462171855</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97.598207149797773</v>
      </c>
      <c r="H49" s="184">
        <v>67.899982523903901</v>
      </c>
      <c r="I49" s="184">
        <v>25.719541973337673</v>
      </c>
      <c r="J49" s="199">
        <v>61.792180951375265</v>
      </c>
      <c r="K49" s="194">
        <v>60.333523821036074</v>
      </c>
      <c r="L49" s="194">
        <v>60.604149811095638</v>
      </c>
      <c r="M49" s="194">
        <v>72.788157312375304</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105.13430637741824</v>
      </c>
      <c r="H50" s="184">
        <v>122.70301670930516</v>
      </c>
      <c r="I50" s="184">
        <v>123.77608867597401</v>
      </c>
      <c r="J50" s="199">
        <v>146.35206746712993</v>
      </c>
      <c r="K50" s="194">
        <v>134.94216950399732</v>
      </c>
      <c r="L50" s="194">
        <v>113.29517455594731</v>
      </c>
      <c r="M50" s="194">
        <v>124.75092330727337</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7037.9532207400516</v>
      </c>
      <c r="H51" s="184">
        <v>6681.1909089242918</v>
      </c>
      <c r="I51" s="184">
        <v>7729.7184428350301</v>
      </c>
      <c r="J51" s="199">
        <v>8072.1998594227516</v>
      </c>
      <c r="K51" s="194">
        <v>8313.2021664342828</v>
      </c>
      <c r="L51" s="194">
        <v>7692.1311565969318</v>
      </c>
      <c r="M51" s="194">
        <v>7758.5458401198794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581.7205259346099</v>
      </c>
      <c r="H52" s="184">
        <v>575.61357325123868</v>
      </c>
      <c r="I52" s="184">
        <v>573.09958847195708</v>
      </c>
      <c r="J52" s="199">
        <v>558.92821629905166</v>
      </c>
      <c r="K52" s="194">
        <v>530.76766223612663</v>
      </c>
      <c r="L52" s="194">
        <v>338.07722842975573</v>
      </c>
      <c r="M52" s="194">
        <v>286.97725954000714</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1583.7326905276236</v>
      </c>
      <c r="H53" s="186">
        <v>1375.7652156672984</v>
      </c>
      <c r="I53" s="186">
        <v>1315.350883447172</v>
      </c>
      <c r="J53" s="198">
        <v>1308.5297329032296</v>
      </c>
      <c r="K53" s="193">
        <v>1316.0548119473508</v>
      </c>
      <c r="L53" s="193">
        <v>864.22731946367162</v>
      </c>
      <c r="M53" s="193">
        <v>764.4731258734339</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1343.8954865744049</v>
      </c>
      <c r="H54" s="186">
        <v>1305.4785967282562</v>
      </c>
      <c r="I54" s="186">
        <v>1441.677758521289</v>
      </c>
      <c r="J54" s="198">
        <v>1374.0939595202756</v>
      </c>
      <c r="K54" s="193">
        <v>1383.7300924665908</v>
      </c>
      <c r="L54" s="193">
        <v>935.41643481691676</v>
      </c>
      <c r="M54" s="193">
        <v>862.97739742279009</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370.09584012973448</v>
      </c>
      <c r="H55" s="244">
        <v>446.23830163624456</v>
      </c>
      <c r="I55" s="244">
        <v>429.95462744524218</v>
      </c>
      <c r="J55" s="245">
        <v>388.42672071443235</v>
      </c>
      <c r="K55" s="246">
        <v>382.78646948259245</v>
      </c>
      <c r="L55" s="246">
        <v>240.06216321654384</v>
      </c>
      <c r="M55" s="246">
        <v>216.85686805296444</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239.93904812807233</v>
      </c>
      <c r="H56" s="184">
        <v>289.31933842349923</v>
      </c>
      <c r="I56" s="184">
        <v>284.23546891676449</v>
      </c>
      <c r="J56" s="199">
        <v>246.83002961711446</v>
      </c>
      <c r="K56" s="194">
        <v>241.20301030142818</v>
      </c>
      <c r="L56" s="194">
        <v>147.96122118038357</v>
      </c>
      <c r="M56" s="194">
        <v>131.50827235886257</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130.15679200166215</v>
      </c>
      <c r="H57" s="184">
        <v>156.91896321274533</v>
      </c>
      <c r="I57" s="184">
        <v>145.71915852847772</v>
      </c>
      <c r="J57" s="199">
        <v>141.59669109731792</v>
      </c>
      <c r="K57" s="194">
        <v>141.58345918116427</v>
      </c>
      <c r="L57" s="194">
        <v>92.100942036160262</v>
      </c>
      <c r="M57" s="194">
        <v>85.348595694101874</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437.58759086656903</v>
      </c>
      <c r="H58" s="244">
        <v>338.35651442748207</v>
      </c>
      <c r="I58" s="244">
        <v>429.40056220368911</v>
      </c>
      <c r="J58" s="245">
        <v>473.82550328285362</v>
      </c>
      <c r="K58" s="246">
        <v>285.50091706700113</v>
      </c>
      <c r="L58" s="246">
        <v>282.32867956169315</v>
      </c>
      <c r="M58" s="246">
        <v>248.77208191556917</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536.21205557810151</v>
      </c>
      <c r="H59" s="244">
        <v>520.88378066452958</v>
      </c>
      <c r="I59" s="244">
        <v>582.32256887235781</v>
      </c>
      <c r="J59" s="245">
        <v>511.84173552298972</v>
      </c>
      <c r="K59" s="246">
        <v>715.44270591699728</v>
      </c>
      <c r="L59" s="246">
        <v>413.02559203867986</v>
      </c>
      <c r="M59" s="246">
        <v>397.3484474542563</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2006.330456147117</v>
      </c>
      <c r="H60" s="186">
        <v>1819.343119284797</v>
      </c>
      <c r="I60" s="186">
        <v>1872.1864512080842</v>
      </c>
      <c r="J60" s="198">
        <v>1907.9740905447934</v>
      </c>
      <c r="K60" s="193">
        <v>1866.1254311531786</v>
      </c>
      <c r="L60" s="193">
        <v>1243.8306921332451</v>
      </c>
      <c r="M60" s="193">
        <v>1097.5688163984271</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1350.6934304602089</v>
      </c>
      <c r="H61" s="184">
        <v>1272.242288547779</v>
      </c>
      <c r="I61" s="184">
        <v>1302.0533176498959</v>
      </c>
      <c r="J61" s="199">
        <v>1310.1826125658442</v>
      </c>
      <c r="K61" s="194">
        <v>1277.0551356509661</v>
      </c>
      <c r="L61" s="194">
        <v>855.71901063347207</v>
      </c>
      <c r="M61" s="194">
        <v>756.43845080934966</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191.29992791925704</v>
      </c>
      <c r="H62" s="184">
        <v>175.98897610318306</v>
      </c>
      <c r="I62" s="184">
        <v>176.74681205545392</v>
      </c>
      <c r="J62" s="199">
        <v>179.06196344991568</v>
      </c>
      <c r="K62" s="194">
        <v>174.29148679538775</v>
      </c>
      <c r="L62" s="194">
        <v>113.92798585958587</v>
      </c>
      <c r="M62" s="194">
        <v>94.981481080341467</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464.33709776765113</v>
      </c>
      <c r="H63" s="184">
        <v>371.11185463383492</v>
      </c>
      <c r="I63" s="184">
        <v>393.38632150273457</v>
      </c>
      <c r="J63" s="199">
        <v>418.72951452903351</v>
      </c>
      <c r="K63" s="194">
        <v>414.77880870682475</v>
      </c>
      <c r="L63" s="194">
        <v>274.18369564018701</v>
      </c>
      <c r="M63" s="194">
        <v>246.14888450873593</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1110.9766635044521</v>
      </c>
      <c r="H64" s="186">
        <v>1052.1198540410114</v>
      </c>
      <c r="I64" s="186">
        <v>1085.9678734441686</v>
      </c>
      <c r="J64" s="198">
        <v>1092.0024971007165</v>
      </c>
      <c r="K64" s="193">
        <v>1042.4962772685606</v>
      </c>
      <c r="L64" s="193">
        <v>703.54778358941178</v>
      </c>
      <c r="M64" s="193">
        <v>625.76103624012967</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2718.6484252248374</v>
      </c>
      <c r="H65" s="186">
        <v>2610.4001520871643</v>
      </c>
      <c r="I65" s="186">
        <v>2660.0573857231734</v>
      </c>
      <c r="J65" s="198">
        <v>2855.0741372229622</v>
      </c>
      <c r="K65" s="193">
        <v>2778.8738124661004</v>
      </c>
      <c r="L65" s="193">
        <v>1946.6472604140044</v>
      </c>
      <c r="M65" s="193">
        <v>1782.1577667834572</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1822.7251037969336</v>
      </c>
      <c r="H66" s="244">
        <v>1761.5121497071041</v>
      </c>
      <c r="I66" s="244">
        <v>1830.621719118112</v>
      </c>
      <c r="J66" s="245">
        <v>1917.3404086329429</v>
      </c>
      <c r="K66" s="246">
        <v>1927.1245140045903</v>
      </c>
      <c r="L66" s="246">
        <v>1393.3634864471887</v>
      </c>
      <c r="M66" s="246">
        <v>1289.0647650235962</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1150.5890133180274</v>
      </c>
      <c r="H67" s="184">
        <v>1112.0541802681014</v>
      </c>
      <c r="I67" s="184">
        <v>1172.4020511264594</v>
      </c>
      <c r="J67" s="199">
        <v>1207.1531135962005</v>
      </c>
      <c r="K67" s="194">
        <v>1255.2106168818323</v>
      </c>
      <c r="L67" s="194">
        <v>934.88972492892663</v>
      </c>
      <c r="M67" s="194">
        <v>874.3579470811477</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672.13609047890634</v>
      </c>
      <c r="H68" s="184">
        <v>649.4579694390028</v>
      </c>
      <c r="I68" s="184">
        <v>658.21966799165261</v>
      </c>
      <c r="J68" s="199">
        <v>710.18729503674228</v>
      </c>
      <c r="K68" s="194">
        <v>671.91389712275793</v>
      </c>
      <c r="L68" s="194">
        <v>458.47376151826211</v>
      </c>
      <c r="M68" s="194">
        <v>414.70681794244859</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311.3271397469664</v>
      </c>
      <c r="H69" s="244">
        <v>283.87076331194555</v>
      </c>
      <c r="I69" s="244">
        <v>299.19523043869953</v>
      </c>
      <c r="J69" s="245">
        <v>296.96737938309087</v>
      </c>
      <c r="K69" s="246">
        <v>298.04148676624948</v>
      </c>
      <c r="L69" s="246">
        <v>202.10853652940273</v>
      </c>
      <c r="M69" s="246">
        <v>174.06703932583696</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584.59618168093789</v>
      </c>
      <c r="H70" s="244">
        <v>565.01723906811435</v>
      </c>
      <c r="I70" s="244">
        <v>530.24043616636197</v>
      </c>
      <c r="J70" s="245">
        <v>640.76634920692891</v>
      </c>
      <c r="K70" s="246">
        <v>553.70781169526049</v>
      </c>
      <c r="L70" s="246">
        <v>351.17523743741287</v>
      </c>
      <c r="M70" s="246">
        <v>319.02596243402411</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347.2625341518397</v>
      </c>
      <c r="H71" s="184">
        <v>335.63222687170537</v>
      </c>
      <c r="I71" s="184">
        <v>332.99321017344153</v>
      </c>
      <c r="J71" s="199">
        <v>355.36912746214028</v>
      </c>
      <c r="K71" s="194">
        <v>328.59176729423098</v>
      </c>
      <c r="L71" s="194">
        <v>211.68347436197672</v>
      </c>
      <c r="M71" s="194">
        <v>191.27044664392946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237.33364752909822</v>
      </c>
      <c r="H72" s="184">
        <v>229.38501219640898</v>
      </c>
      <c r="I72" s="184">
        <v>197.24722599292042</v>
      </c>
      <c r="J72" s="199">
        <v>285.39722174478862</v>
      </c>
      <c r="K72" s="194">
        <v>225.11604440102954</v>
      </c>
      <c r="L72" s="194">
        <v>139.49176307543618</v>
      </c>
      <c r="M72" s="194">
        <v>127.75551579009468</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2159.1113673192394</v>
      </c>
      <c r="H73" s="186">
        <v>2047.0296694107089</v>
      </c>
      <c r="I73" s="186">
        <v>2281.0865994743071</v>
      </c>
      <c r="J73" s="198">
        <v>2280.4229745206185</v>
      </c>
      <c r="K73" s="193">
        <v>2272.0542722315304</v>
      </c>
      <c r="L73" s="193">
        <v>1565.4334638856189</v>
      </c>
      <c r="M73" s="193">
        <v>1418.2998417875824</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89.651683072079138</v>
      </c>
      <c r="H74" s="184">
        <v>84.997771740237042</v>
      </c>
      <c r="I74" s="184">
        <v>100.28580872111965</v>
      </c>
      <c r="J74" s="199">
        <v>99.723739644414565</v>
      </c>
      <c r="K74" s="194">
        <v>112.43785064249387</v>
      </c>
      <c r="L74" s="194">
        <v>71.916224325662284</v>
      </c>
      <c r="M74" s="194">
        <v>67.685656832305199</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374.12336974309954</v>
      </c>
      <c r="H75" s="184">
        <v>354.70223976214299</v>
      </c>
      <c r="I75" s="184">
        <v>448.79284565804926</v>
      </c>
      <c r="J75" s="199">
        <v>542.69548922512899</v>
      </c>
      <c r="K75" s="194">
        <v>584.68536887398295</v>
      </c>
      <c r="L75" s="194">
        <v>448.23494476938055</v>
      </c>
      <c r="M75" s="194">
        <v>453.86349101660312</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105.1683205268621</v>
      </c>
      <c r="H76" s="184">
        <v>99.708924541431941</v>
      </c>
      <c r="I76" s="184">
        <v>104.71833065354481</v>
      </c>
      <c r="J76" s="199">
        <v>94.214140769032554</v>
      </c>
      <c r="K76" s="194">
        <v>99.074773390569135</v>
      </c>
      <c r="L76" s="194">
        <v>55.436453050564538</v>
      </c>
      <c r="M76" s="194">
        <v>50.107371729772211</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1590.1679939771989</v>
      </c>
      <c r="H77" s="184">
        <v>1507.620733366897</v>
      </c>
      <c r="I77" s="184">
        <v>1627.2896144415931</v>
      </c>
      <c r="J77" s="199">
        <v>1543.7896048820426</v>
      </c>
      <c r="K77" s="194">
        <v>1475.8562793244846</v>
      </c>
      <c r="L77" s="194">
        <v>989.84584174001145</v>
      </c>
      <c r="M77" s="194">
        <v>846.64332220890174</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5298.3266931011503</v>
      </c>
      <c r="H78" s="186">
        <v>5255.1506950935027</v>
      </c>
      <c r="I78" s="186">
        <v>5374.9869083070826</v>
      </c>
      <c r="J78" s="198">
        <v>5244.5871694761454</v>
      </c>
      <c r="K78" s="193">
        <v>5117.7541528735219</v>
      </c>
      <c r="L78" s="193">
        <v>3401.2361885684959</v>
      </c>
      <c r="M78" s="193">
        <v>2990.9788126954682</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6100.2823438197247</v>
      </c>
      <c r="H79" s="186">
        <v>5840.3276620743654</v>
      </c>
      <c r="I79" s="186">
        <v>5983.3505435324378</v>
      </c>
      <c r="J79" s="198">
        <v>5976.2619001268777</v>
      </c>
      <c r="K79" s="193">
        <v>5800.1843965626431</v>
      </c>
      <c r="L79" s="193">
        <v>3886.1356223234716</v>
      </c>
      <c r="M79" s="193">
        <v>3451.3846183780379</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4202.2757788430054</v>
      </c>
      <c r="H80" s="186">
        <v>4073.2908638604831</v>
      </c>
      <c r="I80" s="186">
        <v>4235.2747064322575</v>
      </c>
      <c r="J80" s="198">
        <v>4272.1429679712182</v>
      </c>
      <c r="K80" s="193">
        <v>3748.7384000668262</v>
      </c>
      <c r="L80" s="193">
        <v>2777.868650607692</v>
      </c>
      <c r="M80" s="193">
        <v>2467.4303708954021</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3299.0279037022619</v>
      </c>
      <c r="H81" s="184">
        <v>3197.768732970841</v>
      </c>
      <c r="I81" s="184">
        <v>3312.2020140047143</v>
      </c>
      <c r="J81" s="199">
        <v>3344.8774772444244</v>
      </c>
      <c r="K81" s="194">
        <v>3293.1119435491619</v>
      </c>
      <c r="L81" s="194">
        <v>2219.7326553918838</v>
      </c>
      <c r="M81" s="194">
        <v>1978.2770235068328</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903.24787514074364</v>
      </c>
      <c r="H82" s="184">
        <v>875.52213088964186</v>
      </c>
      <c r="I82" s="184">
        <v>923.07269242754342</v>
      </c>
      <c r="J82" s="199">
        <v>927.26549072679404</v>
      </c>
      <c r="K82" s="194">
        <v>455.62645651766428</v>
      </c>
      <c r="L82" s="194">
        <v>558.13599521580818</v>
      </c>
      <c r="M82" s="194">
        <v>489.15334738856944</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840.58327731680924</v>
      </c>
      <c r="H83" s="186">
        <v>797.12653882030008</v>
      </c>
      <c r="I83" s="186">
        <v>822.23281846487066</v>
      </c>
      <c r="J83" s="198">
        <v>844.62150759606379</v>
      </c>
      <c r="K83" s="193">
        <v>784.03663123533022</v>
      </c>
      <c r="L83" s="193">
        <v>464.68226153099749</v>
      </c>
      <c r="M83" s="193">
        <v>411.64322205283685</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607.31136303750327</v>
      </c>
      <c r="H84" s="184">
        <v>575.9143892912216</v>
      </c>
      <c r="I84" s="184">
        <v>593.4038737034208</v>
      </c>
      <c r="J84" s="199">
        <v>598.89339775402573</v>
      </c>
      <c r="K84" s="194">
        <v>563.88233694103053</v>
      </c>
      <c r="L84" s="194">
        <v>305.15411987784387</v>
      </c>
      <c r="M84" s="194">
        <v>272.70182053761357</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233.27191427930597</v>
      </c>
      <c r="H85" s="184">
        <v>221.21214952907849</v>
      </c>
      <c r="I85" s="184">
        <v>228.8289447614498</v>
      </c>
      <c r="J85" s="199">
        <v>245.72810984203807</v>
      </c>
      <c r="K85" s="194">
        <v>220.15429429429969</v>
      </c>
      <c r="L85" s="194">
        <v>159.52814165315363</v>
      </c>
      <c r="M85" s="194">
        <v>138.94140151522336</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6887.6118683108507</v>
      </c>
      <c r="H86" s="186">
        <v>6839.151351401566</v>
      </c>
      <c r="I86" s="186">
        <v>6842.2830437971661</v>
      </c>
      <c r="J86" s="198">
        <v>6964.8542909149774</v>
      </c>
      <c r="K86" s="193">
        <v>6943.3834783037992</v>
      </c>
      <c r="L86" s="193">
        <v>6690.7024905423805</v>
      </c>
      <c r="M86" s="193">
        <v>6576.7483322001099</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428.93961476248722</v>
      </c>
      <c r="H87" s="184">
        <v>403.19455825497062</v>
      </c>
      <c r="I87" s="184">
        <v>404.46762633379745</v>
      </c>
      <c r="J87" s="199">
        <v>429.74871227979753</v>
      </c>
      <c r="K87" s="194">
        <v>417.99940646178504</v>
      </c>
      <c r="L87" s="194">
        <v>413.65426741094035</v>
      </c>
      <c r="M87" s="194">
        <v>360.88508375591209</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166.04114119838209</v>
      </c>
      <c r="H88" s="184">
        <v>152.01524561234703</v>
      </c>
      <c r="I88" s="184">
        <v>131.3134622480959</v>
      </c>
      <c r="J88" s="199">
        <v>142.14765098485611</v>
      </c>
      <c r="K88" s="194">
        <v>142.35255715249804</v>
      </c>
      <c r="L88" s="194">
        <v>99.023434899253189</v>
      </c>
      <c r="M88" s="194">
        <v>85.893036132702463</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6292.6311123499818</v>
      </c>
      <c r="H89" s="184">
        <v>6283.9415475342485</v>
      </c>
      <c r="I89" s="184">
        <v>6306.5019552152726</v>
      </c>
      <c r="J89" s="199">
        <v>6392.9579276503237</v>
      </c>
      <c r="K89" s="194">
        <v>6383.0315146895164</v>
      </c>
      <c r="L89" s="194">
        <v>6178.0247882321864</v>
      </c>
      <c r="M89" s="194">
        <v>6129.9702123114957</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225542.14179847096</v>
      </c>
      <c r="H92" s="192">
        <v>229856.65925749482</v>
      </c>
      <c r="I92" s="192">
        <v>250015.57913190633</v>
      </c>
      <c r="J92" s="201">
        <v>229456.44360967315</v>
      </c>
      <c r="K92" s="196">
        <v>231755.37428377927</v>
      </c>
      <c r="L92" s="196">
        <v>228534.54133064731</v>
      </c>
      <c r="M92" s="196">
        <v>220350.13011743256</v>
      </c>
      <c r="N92" s="383" t="s">
        <v>668</v>
      </c>
      <c r="O92" s="384"/>
      <c r="P92" s="384"/>
      <c r="Q92" s="384"/>
      <c r="R92" s="26"/>
    </row>
    <row r="93" spans="1:18">
      <c r="A93" s="68" t="str">
        <f>Parameters!R91</f>
        <v>HH_TRA</v>
      </c>
      <c r="B93" s="211"/>
      <c r="C93" s="191"/>
      <c r="D93" s="188"/>
      <c r="E93" s="385" t="s">
        <v>126</v>
      </c>
      <c r="F93" s="385"/>
      <c r="G93" s="187">
        <v>53965.683880911325</v>
      </c>
      <c r="H93" s="187">
        <v>58548.521017074949</v>
      </c>
      <c r="I93" s="187">
        <v>58666.467221295279</v>
      </c>
      <c r="J93" s="202">
        <v>50344.46207472089</v>
      </c>
      <c r="K93" s="197">
        <v>49298.839246320247</v>
      </c>
      <c r="L93" s="197">
        <v>46779.831757033142</v>
      </c>
      <c r="M93" s="197">
        <v>45903.98212018465</v>
      </c>
      <c r="N93" s="191"/>
      <c r="O93" s="188"/>
      <c r="P93" s="385" t="s">
        <v>126</v>
      </c>
      <c r="Q93" s="385"/>
      <c r="R93" s="26"/>
    </row>
    <row r="94" spans="1:18">
      <c r="A94" s="62" t="str">
        <f>Parameters!R92</f>
        <v>HH_HEAT</v>
      </c>
      <c r="B94" s="212"/>
      <c r="C94" s="191"/>
      <c r="D94" s="188"/>
      <c r="E94" s="385" t="s">
        <v>676</v>
      </c>
      <c r="F94" s="385"/>
      <c r="G94" s="187">
        <v>97528.176380480974</v>
      </c>
      <c r="H94" s="187">
        <v>98311.062541543462</v>
      </c>
      <c r="I94" s="187">
        <v>115311.2360499369</v>
      </c>
      <c r="J94" s="202">
        <v>102768.52760236801</v>
      </c>
      <c r="K94" s="197">
        <v>106764.01149813319</v>
      </c>
      <c r="L94" s="197">
        <v>104469.31693878271</v>
      </c>
      <c r="M94" s="197">
        <v>95075.646030955788</v>
      </c>
      <c r="N94" s="191"/>
      <c r="O94" s="188"/>
      <c r="P94" s="385" t="s">
        <v>392</v>
      </c>
      <c r="Q94" s="385"/>
      <c r="R94" s="26"/>
    </row>
    <row r="95" spans="1:18" ht="15" customHeight="1">
      <c r="A95" s="62" t="str">
        <f>Parameters!R93</f>
        <v>HH_OTH</v>
      </c>
      <c r="B95" s="212"/>
      <c r="C95" s="191"/>
      <c r="D95" s="188"/>
      <c r="E95" s="385" t="s">
        <v>677</v>
      </c>
      <c r="F95" s="385"/>
      <c r="G95" s="187">
        <v>74048.281537078641</v>
      </c>
      <c r="H95" s="187">
        <v>72997.075698876404</v>
      </c>
      <c r="I95" s="187">
        <v>76037.875860674147</v>
      </c>
      <c r="J95" s="202">
        <v>76343.453932584263</v>
      </c>
      <c r="K95" s="197">
        <v>75692.523539325834</v>
      </c>
      <c r="L95" s="197">
        <v>77285.392634831456</v>
      </c>
      <c r="M95" s="197">
        <v>79370.501966292126</v>
      </c>
      <c r="N95" s="191"/>
      <c r="O95" s="188"/>
      <c r="P95" s="385" t="s">
        <v>127</v>
      </c>
      <c r="Q95" s="385"/>
      <c r="R95" s="26"/>
    </row>
    <row r="96" spans="1:18" s="26" customFormat="1">
      <c r="A96" s="52"/>
      <c r="B96" s="181"/>
    </row>
    <row r="97" spans="1:2" s="26" customFormat="1">
      <c r="A97" s="52"/>
      <c r="B97" s="181"/>
    </row>
    <row r="98" spans="1:2" s="26" customFormat="1">
      <c r="A98" s="52"/>
      <c r="B98" s="181"/>
    </row>
    <row r="99" spans="1:2" s="26" customFormat="1">
      <c r="A99" s="52"/>
      <c r="B99" s="181"/>
    </row>
    <row r="100" spans="1:2" s="26" customFormat="1">
      <c r="A100" s="52"/>
      <c r="B100" s="181"/>
    </row>
    <row r="101" spans="1:2" s="26" customFormat="1">
      <c r="A101" s="52"/>
      <c r="B101" s="181"/>
    </row>
    <row r="102" spans="1:2" s="26" customFormat="1">
      <c r="A102" s="52"/>
      <c r="B102" s="181"/>
    </row>
    <row r="103" spans="1:2" s="26" customFormat="1">
      <c r="A103" s="52"/>
      <c r="B103" s="181"/>
    </row>
    <row r="104" spans="1:2" s="26" customFormat="1">
      <c r="A104" s="52"/>
      <c r="B104" s="181"/>
    </row>
    <row r="105" spans="1:2" s="26" customFormat="1">
      <c r="A105" s="52"/>
      <c r="B105" s="181"/>
    </row>
    <row r="106" spans="1:2" s="26" customFormat="1">
      <c r="A106" s="52"/>
      <c r="B106" s="181"/>
    </row>
    <row r="107" spans="1:2" s="26" customFormat="1">
      <c r="A107" s="52"/>
      <c r="B107" s="181"/>
    </row>
    <row r="108" spans="1:2" s="26" customFormat="1">
      <c r="A108" s="52"/>
      <c r="B108" s="181"/>
    </row>
    <row r="109" spans="1:2" s="26" customFormat="1">
      <c r="A109" s="52"/>
      <c r="B109" s="181"/>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23">
    <tabColor indexed="42"/>
  </sheetPr>
  <dimension ref="A2:T109"/>
  <sheetViews>
    <sheetView showGridLines="0" showOutlineSymbols="0" view="pageBreakPreview" zoomScale="110" zoomScaleNormal="80" zoomScaleSheetLayoutView="110" workbookViewId="0">
      <pane xSplit="6" ySplit="4" topLeftCell="L5" activePane="bottomRight" state="frozen"/>
      <selection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578125" style="52" hidden="1" customWidth="1" outlineLevel="1" collapsed="1"/>
    <col min="2" max="2" width="4.85546875" style="181" customWidth="1" outlineLevel="1"/>
    <col min="3" max="3" width="10.2851562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2" spans="1:20" ht="20.25" customHeight="1">
      <c r="C2" s="251" t="s">
        <v>701</v>
      </c>
      <c r="D2" s="252"/>
      <c r="E2" s="252"/>
      <c r="F2" s="252"/>
      <c r="G2" s="253"/>
      <c r="H2" s="253"/>
      <c r="I2" s="253"/>
      <c r="J2" s="253"/>
      <c r="K2" s="253"/>
      <c r="L2" s="253"/>
      <c r="M2" s="253"/>
      <c r="N2" s="254"/>
      <c r="O2" s="254"/>
      <c r="P2" s="69"/>
      <c r="Q2" s="255"/>
      <c r="R2" s="69"/>
      <c r="S2" s="69"/>
      <c r="T2" s="69"/>
    </row>
    <row r="3" spans="1:20" ht="27.75" customHeight="1">
      <c r="A3" s="53" t="s">
        <v>555</v>
      </c>
      <c r="B3" s="204"/>
      <c r="C3" s="219" t="s">
        <v>702</v>
      </c>
      <c r="D3" s="219"/>
      <c r="E3" s="219"/>
      <c r="F3" s="219"/>
      <c r="G3" s="220"/>
      <c r="H3" s="220"/>
      <c r="I3" s="220"/>
      <c r="J3" s="27"/>
      <c r="K3" s="27"/>
      <c r="L3" s="27"/>
      <c r="M3" s="27"/>
      <c r="N3" s="221"/>
      <c r="O3" s="221"/>
      <c r="P3" s="222"/>
      <c r="Q3" s="222"/>
    </row>
    <row r="4" spans="1:20"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20" ht="18" customHeight="1">
      <c r="A5" s="54"/>
      <c r="B5" s="205"/>
      <c r="C5" s="203"/>
      <c r="D5" s="203"/>
      <c r="E5" s="203"/>
      <c r="F5" s="203"/>
      <c r="G5" s="369" t="s">
        <v>673</v>
      </c>
      <c r="H5" s="369"/>
      <c r="I5" s="369"/>
      <c r="J5" s="369"/>
      <c r="K5" s="369"/>
      <c r="L5" s="369"/>
      <c r="M5" s="369"/>
      <c r="N5" s="203"/>
      <c r="O5" s="203"/>
      <c r="P5" s="203"/>
      <c r="Q5" s="203"/>
    </row>
    <row r="6" spans="1:20" s="19" customFormat="1" ht="20.25" customHeight="1">
      <c r="A6" s="213"/>
      <c r="B6" s="214"/>
      <c r="C6" s="215"/>
      <c r="D6" s="215"/>
      <c r="E6" s="215"/>
      <c r="F6" s="215"/>
      <c r="G6" s="370" t="s">
        <v>674</v>
      </c>
      <c r="H6" s="370"/>
      <c r="I6" s="370"/>
      <c r="J6" s="370"/>
      <c r="K6" s="370"/>
      <c r="L6" s="370"/>
      <c r="M6" s="370"/>
      <c r="N6" s="215"/>
      <c r="O6" s="215"/>
      <c r="P6" s="215"/>
      <c r="Q6" s="215"/>
    </row>
    <row r="7" spans="1:20" s="17" customFormat="1" ht="20.100000000000001" customHeight="1">
      <c r="A7" s="55" t="str">
        <f>Parameters!R4</f>
        <v>TOTAL</v>
      </c>
      <c r="B7" s="206"/>
      <c r="C7" s="390" t="s">
        <v>22</v>
      </c>
      <c r="D7" s="391"/>
      <c r="E7" s="392" t="s">
        <v>669</v>
      </c>
      <c r="F7" s="392"/>
      <c r="G7" s="186">
        <v>1062679.1280530512</v>
      </c>
      <c r="H7" s="186">
        <v>983142.29499561293</v>
      </c>
      <c r="I7" s="186">
        <v>1061160.359680508</v>
      </c>
      <c r="J7" s="198">
        <v>1097954.8972503829</v>
      </c>
      <c r="K7" s="193">
        <v>1076519.9259298057</v>
      </c>
      <c r="L7" s="193">
        <v>1010621.8739251272</v>
      </c>
      <c r="M7" s="193">
        <v>996677.79987895151</v>
      </c>
      <c r="N7" s="375" t="s">
        <v>22</v>
      </c>
      <c r="O7" s="376"/>
      <c r="P7" s="377" t="s">
        <v>339</v>
      </c>
      <c r="Q7" s="376"/>
      <c r="R7" s="223"/>
    </row>
    <row r="8" spans="1:20" s="17" customFormat="1" ht="20.25" customHeight="1">
      <c r="A8" s="56" t="str">
        <f>Parameters!R5</f>
        <v>A</v>
      </c>
      <c r="B8" s="207"/>
      <c r="C8" s="190" t="s">
        <v>51</v>
      </c>
      <c r="D8" s="189"/>
      <c r="E8" s="392" t="s">
        <v>612</v>
      </c>
      <c r="F8" s="392"/>
      <c r="G8" s="186">
        <v>360958.16086138278</v>
      </c>
      <c r="H8" s="186">
        <v>342905.53480140638</v>
      </c>
      <c r="I8" s="186">
        <v>367737.25201578368</v>
      </c>
      <c r="J8" s="198">
        <v>371919.74478261225</v>
      </c>
      <c r="K8" s="193">
        <v>367203.56696386886</v>
      </c>
      <c r="L8" s="193">
        <v>346654.94547504827</v>
      </c>
      <c r="M8" s="193">
        <v>329430.35482383106</v>
      </c>
      <c r="N8" s="232" t="s">
        <v>51</v>
      </c>
      <c r="O8" s="233"/>
      <c r="P8" s="378" t="s">
        <v>50</v>
      </c>
      <c r="Q8" s="378" t="s">
        <v>50</v>
      </c>
      <c r="R8" s="223"/>
    </row>
    <row r="9" spans="1:20" s="18" customFormat="1" ht="15" customHeight="1">
      <c r="A9" s="57" t="str">
        <f>Parameters!R6</f>
        <v>A01</v>
      </c>
      <c r="B9" s="208"/>
      <c r="C9" s="227" t="s">
        <v>121</v>
      </c>
      <c r="D9" s="227"/>
      <c r="E9" s="393" t="s">
        <v>709</v>
      </c>
      <c r="F9" s="393"/>
      <c r="G9" s="184">
        <v>353590.51019841689</v>
      </c>
      <c r="H9" s="184">
        <v>335394.03872751107</v>
      </c>
      <c r="I9" s="184">
        <v>360868.61802486668</v>
      </c>
      <c r="J9" s="199">
        <v>364793.20864165417</v>
      </c>
      <c r="K9" s="194">
        <v>360232.93925430602</v>
      </c>
      <c r="L9" s="194">
        <v>339857.33577210421</v>
      </c>
      <c r="M9" s="194">
        <v>323042.82915083825</v>
      </c>
      <c r="N9" s="234" t="s">
        <v>121</v>
      </c>
      <c r="O9" s="234"/>
      <c r="P9" s="379" t="s">
        <v>21</v>
      </c>
      <c r="Q9" s="379" t="s">
        <v>21</v>
      </c>
      <c r="R9" s="224"/>
    </row>
    <row r="10" spans="1:20" s="19" customFormat="1" ht="15" customHeight="1">
      <c r="A10" s="57" t="str">
        <f>Parameters!R7</f>
        <v>A02</v>
      </c>
      <c r="B10" s="208"/>
      <c r="C10" s="227" t="s">
        <v>122</v>
      </c>
      <c r="D10" s="227"/>
      <c r="E10" s="393" t="s">
        <v>613</v>
      </c>
      <c r="F10" s="393"/>
      <c r="G10" s="184">
        <v>6247.491376392727</v>
      </c>
      <c r="H10" s="184">
        <v>6095.2658239419643</v>
      </c>
      <c r="I10" s="184">
        <v>5738.9252582838726</v>
      </c>
      <c r="J10" s="199">
        <v>5938.4634999152513</v>
      </c>
      <c r="K10" s="194">
        <v>5800.5748801572017</v>
      </c>
      <c r="L10" s="194">
        <v>5578.9624246861003</v>
      </c>
      <c r="M10" s="194">
        <v>5245.5091331757076</v>
      </c>
      <c r="N10" s="234" t="s">
        <v>122</v>
      </c>
      <c r="O10" s="234"/>
      <c r="P10" s="379" t="s">
        <v>10</v>
      </c>
      <c r="Q10" s="379" t="s">
        <v>10</v>
      </c>
      <c r="R10" s="225"/>
    </row>
    <row r="11" spans="1:20" s="19" customFormat="1" ht="15" customHeight="1">
      <c r="A11" s="58" t="str">
        <f>Parameters!R8</f>
        <v>A03</v>
      </c>
      <c r="B11" s="208"/>
      <c r="C11" s="227" t="s">
        <v>11</v>
      </c>
      <c r="D11" s="227"/>
      <c r="E11" s="393" t="s">
        <v>614</v>
      </c>
      <c r="F11" s="393"/>
      <c r="G11" s="184">
        <v>1120.1592865731732</v>
      </c>
      <c r="H11" s="184">
        <v>1416.2302499533394</v>
      </c>
      <c r="I11" s="184">
        <v>1129.7087326331591</v>
      </c>
      <c r="J11" s="199">
        <v>1188.0726410428374</v>
      </c>
      <c r="K11" s="194">
        <v>1170.0528294056635</v>
      </c>
      <c r="L11" s="194">
        <v>1218.6472782579242</v>
      </c>
      <c r="M11" s="194">
        <v>1142.016539817077</v>
      </c>
      <c r="N11" s="234" t="s">
        <v>11</v>
      </c>
      <c r="O11" s="234"/>
      <c r="P11" s="379" t="s">
        <v>12</v>
      </c>
      <c r="Q11" s="379" t="s">
        <v>12</v>
      </c>
      <c r="R11" s="225"/>
    </row>
    <row r="12" spans="1:20" s="18" customFormat="1" ht="20.25" customHeight="1">
      <c r="A12" s="59" t="str">
        <f>Parameters!R9</f>
        <v>B</v>
      </c>
      <c r="B12" s="209"/>
      <c r="C12" s="228" t="s">
        <v>123</v>
      </c>
      <c r="D12" s="228"/>
      <c r="E12" s="392" t="s">
        <v>615</v>
      </c>
      <c r="F12" s="392"/>
      <c r="G12" s="186">
        <v>1621.6467268355661</v>
      </c>
      <c r="H12" s="186">
        <v>1833.3298849578796</v>
      </c>
      <c r="I12" s="186">
        <v>1938.2169373462723</v>
      </c>
      <c r="J12" s="198">
        <v>2662.4723604792648</v>
      </c>
      <c r="K12" s="193">
        <v>2827.0009206969771</v>
      </c>
      <c r="L12" s="193">
        <v>2035.708225598527</v>
      </c>
      <c r="M12" s="193">
        <v>1881.7090671337901</v>
      </c>
      <c r="N12" s="235" t="s">
        <v>123</v>
      </c>
      <c r="O12" s="235"/>
      <c r="P12" s="378" t="s">
        <v>124</v>
      </c>
      <c r="Q12" s="378" t="s">
        <v>124</v>
      </c>
      <c r="R12" s="224"/>
    </row>
    <row r="13" spans="1:20" s="18" customFormat="1" ht="20.25" customHeight="1">
      <c r="A13" s="59" t="str">
        <f>Parameters!R10</f>
        <v>C</v>
      </c>
      <c r="B13" s="209"/>
      <c r="C13" s="228" t="s">
        <v>52</v>
      </c>
      <c r="D13" s="228"/>
      <c r="E13" s="392" t="s">
        <v>616</v>
      </c>
      <c r="F13" s="392"/>
      <c r="G13" s="186">
        <v>228355.04780474372</v>
      </c>
      <c r="H13" s="186">
        <v>177618.87015427311</v>
      </c>
      <c r="I13" s="186">
        <v>223286.78654823473</v>
      </c>
      <c r="J13" s="198">
        <v>258194.16953074117</v>
      </c>
      <c r="K13" s="193">
        <v>250534.28916483122</v>
      </c>
      <c r="L13" s="193">
        <v>260678.28153951856</v>
      </c>
      <c r="M13" s="193">
        <v>279944.53689280589</v>
      </c>
      <c r="N13" s="235" t="s">
        <v>52</v>
      </c>
      <c r="O13" s="235"/>
      <c r="P13" s="378" t="s">
        <v>53</v>
      </c>
      <c r="Q13" s="378" t="s">
        <v>53</v>
      </c>
      <c r="R13" s="224"/>
    </row>
    <row r="14" spans="1:20" s="18" customFormat="1" ht="25.5" customHeight="1">
      <c r="A14" s="60" t="str">
        <f>Parameters!R11</f>
        <v>C10-C12</v>
      </c>
      <c r="B14" s="210"/>
      <c r="C14" s="229" t="s">
        <v>13</v>
      </c>
      <c r="D14" s="229"/>
      <c r="E14" s="394" t="s">
        <v>670</v>
      </c>
      <c r="F14" s="394"/>
      <c r="G14" s="185">
        <v>3598.6904975896273</v>
      </c>
      <c r="H14" s="185">
        <v>2788.1446513025421</v>
      </c>
      <c r="I14" s="185">
        <v>2749.6886184943205</v>
      </c>
      <c r="J14" s="200">
        <v>2528.2861536906476</v>
      </c>
      <c r="K14" s="195">
        <v>3042.8564473122146</v>
      </c>
      <c r="L14" s="195">
        <v>2833.2599169828381</v>
      </c>
      <c r="M14" s="195">
        <v>2921.6881517009733</v>
      </c>
      <c r="N14" s="236" t="s">
        <v>13</v>
      </c>
      <c r="O14" s="236"/>
      <c r="P14" s="381" t="s">
        <v>14</v>
      </c>
      <c r="Q14" s="381" t="s">
        <v>14</v>
      </c>
      <c r="R14" s="224"/>
    </row>
    <row r="15" spans="1:20" s="18" customFormat="1" ht="25.5" customHeight="1">
      <c r="A15" s="60" t="str">
        <f>Parameters!R12</f>
        <v>C13-C15</v>
      </c>
      <c r="B15" s="210"/>
      <c r="C15" s="229" t="s">
        <v>16</v>
      </c>
      <c r="D15" s="229"/>
      <c r="E15" s="394" t="s">
        <v>617</v>
      </c>
      <c r="F15" s="394"/>
      <c r="G15" s="185">
        <v>172.47610209887054</v>
      </c>
      <c r="H15" s="185">
        <v>95.676312869941668</v>
      </c>
      <c r="I15" s="185">
        <v>96.881519284185487</v>
      </c>
      <c r="J15" s="200">
        <v>83.828339529992888</v>
      </c>
      <c r="K15" s="195">
        <v>88.47115351969002</v>
      </c>
      <c r="L15" s="195">
        <v>84.791931393483978</v>
      </c>
      <c r="M15" s="195">
        <v>110.89463460450281</v>
      </c>
      <c r="N15" s="236" t="s">
        <v>16</v>
      </c>
      <c r="O15" s="236"/>
      <c r="P15" s="381" t="s">
        <v>15</v>
      </c>
      <c r="Q15" s="381" t="s">
        <v>15</v>
      </c>
      <c r="R15" s="224"/>
    </row>
    <row r="16" spans="1:20" s="18" customFormat="1" ht="54.75" customHeight="1">
      <c r="A16" s="60" t="str">
        <f>Parameters!R13</f>
        <v>C16-C18</v>
      </c>
      <c r="B16" s="210"/>
      <c r="C16" s="229" t="s">
        <v>59</v>
      </c>
      <c r="D16" s="229"/>
      <c r="E16" s="394" t="s">
        <v>619</v>
      </c>
      <c r="F16" s="394"/>
      <c r="G16" s="185">
        <v>22524.36799653347</v>
      </c>
      <c r="H16" s="185">
        <v>31093.104931663926</v>
      </c>
      <c r="I16" s="185">
        <v>37843.249812164744</v>
      </c>
      <c r="J16" s="200">
        <v>52802.980177455189</v>
      </c>
      <c r="K16" s="195">
        <v>46304.496104494981</v>
      </c>
      <c r="L16" s="195">
        <v>48501.801378932847</v>
      </c>
      <c r="M16" s="195">
        <v>49726.623627039153</v>
      </c>
      <c r="N16" s="236" t="s">
        <v>59</v>
      </c>
      <c r="O16" s="236"/>
      <c r="P16" s="381" t="s">
        <v>58</v>
      </c>
      <c r="Q16" s="381" t="s">
        <v>58</v>
      </c>
      <c r="R16" s="224"/>
    </row>
    <row r="17" spans="1:18" s="20" customFormat="1" ht="25.5" customHeight="1">
      <c r="A17" s="58" t="str">
        <f>Parameters!R14</f>
        <v>C16</v>
      </c>
      <c r="B17" s="208"/>
      <c r="C17" s="227" t="s">
        <v>17</v>
      </c>
      <c r="D17" s="230"/>
      <c r="E17" s="393" t="s">
        <v>618</v>
      </c>
      <c r="F17" s="393"/>
      <c r="G17" s="184">
        <v>6682.5455445087027</v>
      </c>
      <c r="H17" s="184">
        <v>10208.170768165093</v>
      </c>
      <c r="I17" s="184">
        <v>10114.351076774974</v>
      </c>
      <c r="J17" s="199">
        <v>11045.559917503168</v>
      </c>
      <c r="K17" s="194">
        <v>14222.405719530918</v>
      </c>
      <c r="L17" s="194">
        <v>15570.337055329976</v>
      </c>
      <c r="M17" s="194">
        <v>15973.820366811255</v>
      </c>
      <c r="N17" s="234" t="s">
        <v>17</v>
      </c>
      <c r="O17" s="234"/>
      <c r="P17" s="379" t="s">
        <v>18</v>
      </c>
      <c r="Q17" s="379" t="s">
        <v>18</v>
      </c>
      <c r="R17" s="226"/>
    </row>
    <row r="18" spans="1:18" s="19" customFormat="1" ht="15" customHeight="1">
      <c r="A18" s="58" t="str">
        <f>Parameters!R15</f>
        <v>C17</v>
      </c>
      <c r="B18" s="208"/>
      <c r="C18" s="227" t="s">
        <v>19</v>
      </c>
      <c r="D18" s="227"/>
      <c r="E18" s="393" t="s">
        <v>620</v>
      </c>
      <c r="F18" s="393"/>
      <c r="G18" s="184">
        <v>15821.349612462856</v>
      </c>
      <c r="H18" s="184">
        <v>20855.359862795583</v>
      </c>
      <c r="I18" s="184">
        <v>27696.409560639459</v>
      </c>
      <c r="J18" s="199">
        <v>41729.297814463513</v>
      </c>
      <c r="K18" s="194">
        <v>32047.658459943941</v>
      </c>
      <c r="L18" s="194">
        <v>32898.464020215804</v>
      </c>
      <c r="M18" s="194">
        <v>33716.952137640554</v>
      </c>
      <c r="N18" s="234" t="s">
        <v>19</v>
      </c>
      <c r="O18" s="234"/>
      <c r="P18" s="379" t="s">
        <v>20</v>
      </c>
      <c r="Q18" s="379" t="s">
        <v>20</v>
      </c>
      <c r="R18" s="225"/>
    </row>
    <row r="19" spans="1:18" s="19" customFormat="1" ht="15" customHeight="1">
      <c r="A19" s="58" t="str">
        <f>Parameters!R16</f>
        <v>C18</v>
      </c>
      <c r="B19" s="208"/>
      <c r="C19" s="227" t="s">
        <v>27</v>
      </c>
      <c r="D19" s="227"/>
      <c r="E19" s="393" t="s">
        <v>621</v>
      </c>
      <c r="F19" s="393"/>
      <c r="G19" s="184">
        <v>20.472839561912519</v>
      </c>
      <c r="H19" s="184">
        <v>29.574300703249079</v>
      </c>
      <c r="I19" s="184">
        <v>32.489174750315392</v>
      </c>
      <c r="J19" s="199">
        <v>28.122445488510945</v>
      </c>
      <c r="K19" s="194">
        <v>34.431925020125725</v>
      </c>
      <c r="L19" s="194">
        <v>33.000303387068847</v>
      </c>
      <c r="M19" s="194">
        <v>35.851122587346396</v>
      </c>
      <c r="N19" s="234" t="s">
        <v>27</v>
      </c>
      <c r="O19" s="234"/>
      <c r="P19" s="379" t="s">
        <v>26</v>
      </c>
      <c r="Q19" s="379" t="s">
        <v>26</v>
      </c>
      <c r="R19" s="225"/>
    </row>
    <row r="20" spans="1:18" s="20" customFormat="1" ht="15" customHeight="1">
      <c r="A20" s="60" t="str">
        <f>Parameters!R17</f>
        <v>C19</v>
      </c>
      <c r="B20" s="210"/>
      <c r="C20" s="229" t="s">
        <v>28</v>
      </c>
      <c r="D20" s="229"/>
      <c r="E20" s="394" t="s">
        <v>622</v>
      </c>
      <c r="F20" s="394"/>
      <c r="G20" s="185">
        <v>11081.741691551309</v>
      </c>
      <c r="H20" s="185">
        <v>9679.4802839017266</v>
      </c>
      <c r="I20" s="185">
        <v>16335.322646777176</v>
      </c>
      <c r="J20" s="200">
        <v>16089.333021248256</v>
      </c>
      <c r="K20" s="195">
        <v>15440.219312681495</v>
      </c>
      <c r="L20" s="195">
        <v>13610.947703796481</v>
      </c>
      <c r="M20" s="195">
        <v>14816.341396772539</v>
      </c>
      <c r="N20" s="236" t="s">
        <v>28</v>
      </c>
      <c r="O20" s="236"/>
      <c r="P20" s="381" t="s">
        <v>29</v>
      </c>
      <c r="Q20" s="381" t="s">
        <v>29</v>
      </c>
      <c r="R20" s="226"/>
    </row>
    <row r="21" spans="1:18" s="19" customFormat="1" ht="15" customHeight="1">
      <c r="A21" s="60" t="str">
        <f>Parameters!R18</f>
        <v>C20</v>
      </c>
      <c r="B21" s="210"/>
      <c r="C21" s="229" t="s">
        <v>30</v>
      </c>
      <c r="D21" s="229"/>
      <c r="E21" s="394" t="s">
        <v>623</v>
      </c>
      <c r="F21" s="394"/>
      <c r="G21" s="185">
        <v>3834.7351051836827</v>
      </c>
      <c r="H21" s="185">
        <v>3144.015241039122</v>
      </c>
      <c r="I21" s="185">
        <v>3376.1442481647432</v>
      </c>
      <c r="J21" s="200">
        <v>4803.7616238657702</v>
      </c>
      <c r="K21" s="195">
        <v>4977.9622161456164</v>
      </c>
      <c r="L21" s="195">
        <v>4776.5686677690937</v>
      </c>
      <c r="M21" s="195">
        <v>5203.1991750349789</v>
      </c>
      <c r="N21" s="236" t="s">
        <v>30</v>
      </c>
      <c r="O21" s="236"/>
      <c r="P21" s="381" t="s">
        <v>31</v>
      </c>
      <c r="Q21" s="381" t="s">
        <v>31</v>
      </c>
      <c r="R21" s="225"/>
    </row>
    <row r="22" spans="1:18" s="19" customFormat="1" ht="25.5" customHeight="1">
      <c r="A22" s="60" t="str">
        <f>Parameters!R19</f>
        <v>C21</v>
      </c>
      <c r="B22" s="210"/>
      <c r="C22" s="229" t="s">
        <v>32</v>
      </c>
      <c r="D22" s="229"/>
      <c r="E22" s="394" t="s">
        <v>624</v>
      </c>
      <c r="F22" s="394"/>
      <c r="G22" s="185">
        <v>250.68115302744479</v>
      </c>
      <c r="H22" s="185">
        <v>220.35090806773701</v>
      </c>
      <c r="I22" s="185">
        <v>189.73522388223566</v>
      </c>
      <c r="J22" s="200">
        <v>152.44559075983472</v>
      </c>
      <c r="K22" s="195">
        <v>187.68963657370148</v>
      </c>
      <c r="L22" s="195">
        <v>151.13689164330253</v>
      </c>
      <c r="M22" s="195">
        <v>122.77797034901869</v>
      </c>
      <c r="N22" s="236" t="s">
        <v>32</v>
      </c>
      <c r="O22" s="236"/>
      <c r="P22" s="381" t="s">
        <v>33</v>
      </c>
      <c r="Q22" s="381" t="s">
        <v>33</v>
      </c>
      <c r="R22" s="225"/>
    </row>
    <row r="23" spans="1:18" s="19" customFormat="1" ht="25.5" customHeight="1">
      <c r="A23" s="60" t="str">
        <f>Parameters!R20</f>
        <v>C22_C23</v>
      </c>
      <c r="B23" s="210"/>
      <c r="C23" s="229" t="s">
        <v>61</v>
      </c>
      <c r="D23" s="229"/>
      <c r="E23" s="394" t="s">
        <v>625</v>
      </c>
      <c r="F23" s="394"/>
      <c r="G23" s="185">
        <v>31894.216200625866</v>
      </c>
      <c r="H23" s="185">
        <v>27383.253571537964</v>
      </c>
      <c r="I23" s="185">
        <v>29795.80237430221</v>
      </c>
      <c r="J23" s="200">
        <v>33972.558114654661</v>
      </c>
      <c r="K23" s="195">
        <v>29862.308578682107</v>
      </c>
      <c r="L23" s="195">
        <v>32796.322374854943</v>
      </c>
      <c r="M23" s="195">
        <v>34900.145871586967</v>
      </c>
      <c r="N23" s="236" t="s">
        <v>61</v>
      </c>
      <c r="O23" s="236"/>
      <c r="P23" s="381" t="s">
        <v>60</v>
      </c>
      <c r="Q23" s="381" t="s">
        <v>60</v>
      </c>
      <c r="R23" s="225"/>
    </row>
    <row r="24" spans="1:18" s="20" customFormat="1" ht="15" customHeight="1">
      <c r="A24" s="58" t="str">
        <f>Parameters!R21</f>
        <v>C22</v>
      </c>
      <c r="B24" s="208"/>
      <c r="C24" s="227" t="s">
        <v>34</v>
      </c>
      <c r="D24" s="231"/>
      <c r="E24" s="393" t="s">
        <v>626</v>
      </c>
      <c r="F24" s="393"/>
      <c r="G24" s="184">
        <v>407.42610388184005</v>
      </c>
      <c r="H24" s="184">
        <v>300.21452486818845</v>
      </c>
      <c r="I24" s="184">
        <v>363.29388925932767</v>
      </c>
      <c r="J24" s="199">
        <v>364.84475571183145</v>
      </c>
      <c r="K24" s="194">
        <v>376.58561532062328</v>
      </c>
      <c r="L24" s="194">
        <v>416.62615724223366</v>
      </c>
      <c r="M24" s="194">
        <v>387.0015121849039</v>
      </c>
      <c r="N24" s="234" t="s">
        <v>34</v>
      </c>
      <c r="O24" s="237"/>
      <c r="P24" s="379" t="s">
        <v>48</v>
      </c>
      <c r="Q24" s="379" t="s">
        <v>48</v>
      </c>
      <c r="R24" s="226"/>
    </row>
    <row r="25" spans="1:18" s="20" customFormat="1" ht="15" customHeight="1">
      <c r="A25" s="58" t="str">
        <f>Parameters!R22</f>
        <v>C23</v>
      </c>
      <c r="B25" s="208"/>
      <c r="C25" s="227" t="s">
        <v>35</v>
      </c>
      <c r="D25" s="231"/>
      <c r="E25" s="393" t="s">
        <v>627</v>
      </c>
      <c r="F25" s="393"/>
      <c r="G25" s="184">
        <v>31486.790096744026</v>
      </c>
      <c r="H25" s="184">
        <v>27083.039046669775</v>
      </c>
      <c r="I25" s="184">
        <v>29432.508485042883</v>
      </c>
      <c r="J25" s="199">
        <v>33607.713358942827</v>
      </c>
      <c r="K25" s="194">
        <v>29485.722963361484</v>
      </c>
      <c r="L25" s="194">
        <v>32379.696217612705</v>
      </c>
      <c r="M25" s="194">
        <v>34513.14435940206</v>
      </c>
      <c r="N25" s="234" t="s">
        <v>35</v>
      </c>
      <c r="O25" s="237"/>
      <c r="P25" s="379" t="s">
        <v>49</v>
      </c>
      <c r="Q25" s="379" t="s">
        <v>49</v>
      </c>
      <c r="R25" s="226"/>
    </row>
    <row r="26" spans="1:18" s="20" customFormat="1" ht="26.25" customHeight="1">
      <c r="A26" s="60" t="str">
        <f>Parameters!R23</f>
        <v>C24_C25</v>
      </c>
      <c r="B26" s="210"/>
      <c r="C26" s="229" t="s">
        <v>63</v>
      </c>
      <c r="D26" s="229"/>
      <c r="E26" s="394" t="s">
        <v>628</v>
      </c>
      <c r="F26" s="394"/>
      <c r="G26" s="185">
        <v>148634.75626420727</v>
      </c>
      <c r="H26" s="185">
        <v>100395.84523505026</v>
      </c>
      <c r="I26" s="185">
        <v>130138.75272161661</v>
      </c>
      <c r="J26" s="200">
        <v>144092.01526761826</v>
      </c>
      <c r="K26" s="195">
        <v>146135.80379361016</v>
      </c>
      <c r="L26" s="195">
        <v>152438.90639671986</v>
      </c>
      <c r="M26" s="195">
        <v>164884.10565170558</v>
      </c>
      <c r="N26" s="236" t="s">
        <v>63</v>
      </c>
      <c r="O26" s="236"/>
      <c r="P26" s="381" t="s">
        <v>62</v>
      </c>
      <c r="Q26" s="381" t="s">
        <v>62</v>
      </c>
      <c r="R26" s="226"/>
    </row>
    <row r="27" spans="1:18" s="20" customFormat="1" ht="15" customHeight="1">
      <c r="A27" s="58" t="str">
        <f>Parameters!R24</f>
        <v>C24</v>
      </c>
      <c r="B27" s="208"/>
      <c r="C27" s="227" t="s">
        <v>36</v>
      </c>
      <c r="D27" s="231"/>
      <c r="E27" s="393" t="s">
        <v>629</v>
      </c>
      <c r="F27" s="393"/>
      <c r="G27" s="184">
        <v>147301.03922801197</v>
      </c>
      <c r="H27" s="184">
        <v>100085.74450992844</v>
      </c>
      <c r="I27" s="184">
        <v>129769.48003694038</v>
      </c>
      <c r="J27" s="199">
        <v>143750.17051792433</v>
      </c>
      <c r="K27" s="194">
        <v>145810.51477952683</v>
      </c>
      <c r="L27" s="194">
        <v>152080.48482465476</v>
      </c>
      <c r="M27" s="194">
        <v>164463.34365406827</v>
      </c>
      <c r="N27" s="234" t="s">
        <v>36</v>
      </c>
      <c r="O27" s="237"/>
      <c r="P27" s="379" t="s">
        <v>102</v>
      </c>
      <c r="Q27" s="379" t="s">
        <v>102</v>
      </c>
      <c r="R27" s="226"/>
    </row>
    <row r="28" spans="1:18" s="19" customFormat="1" ht="15" customHeight="1">
      <c r="A28" s="58" t="str">
        <f>Parameters!R25</f>
        <v>C25</v>
      </c>
      <c r="B28" s="208"/>
      <c r="C28" s="227" t="s">
        <v>37</v>
      </c>
      <c r="D28" s="227"/>
      <c r="E28" s="393" t="s">
        <v>630</v>
      </c>
      <c r="F28" s="393"/>
      <c r="G28" s="184">
        <v>1333.7170361952928</v>
      </c>
      <c r="H28" s="184">
        <v>310.10072512182421</v>
      </c>
      <c r="I28" s="184">
        <v>369.27268467622184</v>
      </c>
      <c r="J28" s="199">
        <v>341.84474969392045</v>
      </c>
      <c r="K28" s="194">
        <v>325.28901408333775</v>
      </c>
      <c r="L28" s="194">
        <v>358.42157206509535</v>
      </c>
      <c r="M28" s="194">
        <v>420.76199763729778</v>
      </c>
      <c r="N28" s="234" t="s">
        <v>37</v>
      </c>
      <c r="O28" s="234"/>
      <c r="P28" s="379" t="s">
        <v>103</v>
      </c>
      <c r="Q28" s="379" t="s">
        <v>103</v>
      </c>
      <c r="R28" s="225"/>
    </row>
    <row r="29" spans="1:18" s="19" customFormat="1" ht="15" customHeight="1">
      <c r="A29" s="60" t="str">
        <f>Parameters!R26</f>
        <v>C26</v>
      </c>
      <c r="B29" s="210"/>
      <c r="C29" s="229" t="s">
        <v>39</v>
      </c>
      <c r="D29" s="229"/>
      <c r="E29" s="394" t="s">
        <v>631</v>
      </c>
      <c r="F29" s="394"/>
      <c r="G29" s="185">
        <v>46.708147761512322</v>
      </c>
      <c r="H29" s="185">
        <v>29.354982333479043</v>
      </c>
      <c r="I29" s="185">
        <v>30.873878254715816</v>
      </c>
      <c r="J29" s="200">
        <v>24.910525267336464</v>
      </c>
      <c r="K29" s="195">
        <v>19.922634566198003</v>
      </c>
      <c r="L29" s="195">
        <v>22.123444990034102</v>
      </c>
      <c r="M29" s="195">
        <v>19.660239183386196</v>
      </c>
      <c r="N29" s="236" t="s">
        <v>39</v>
      </c>
      <c r="O29" s="236"/>
      <c r="P29" s="381" t="s">
        <v>38</v>
      </c>
      <c r="Q29" s="381" t="s">
        <v>38</v>
      </c>
      <c r="R29" s="225"/>
    </row>
    <row r="30" spans="1:18" s="20" customFormat="1" ht="15" customHeight="1">
      <c r="A30" s="60" t="str">
        <f>Parameters!R27</f>
        <v>C27</v>
      </c>
      <c r="B30" s="210"/>
      <c r="C30" s="229" t="s">
        <v>41</v>
      </c>
      <c r="D30" s="229"/>
      <c r="E30" s="394" t="s">
        <v>632</v>
      </c>
      <c r="F30" s="394"/>
      <c r="G30" s="185">
        <v>171.17007852572496</v>
      </c>
      <c r="H30" s="185">
        <v>150.89789194463037</v>
      </c>
      <c r="I30" s="185">
        <v>142.10024242402932</v>
      </c>
      <c r="J30" s="200">
        <v>163.33150457283855</v>
      </c>
      <c r="K30" s="195">
        <v>163.11897249254071</v>
      </c>
      <c r="L30" s="195">
        <v>148.66675040037939</v>
      </c>
      <c r="M30" s="195">
        <v>143.34693539266641</v>
      </c>
      <c r="N30" s="236" t="s">
        <v>41</v>
      </c>
      <c r="O30" s="236"/>
      <c r="P30" s="381" t="s">
        <v>40</v>
      </c>
      <c r="Q30" s="381" t="s">
        <v>40</v>
      </c>
      <c r="R30" s="226"/>
    </row>
    <row r="31" spans="1:18" s="20" customFormat="1" ht="15" customHeight="1">
      <c r="A31" s="60" t="str">
        <f>Parameters!R28</f>
        <v>C28</v>
      </c>
      <c r="B31" s="210"/>
      <c r="C31" s="229" t="s">
        <v>42</v>
      </c>
      <c r="D31" s="229"/>
      <c r="E31" s="394" t="s">
        <v>633</v>
      </c>
      <c r="F31" s="394"/>
      <c r="G31" s="185">
        <v>439.00295415585481</v>
      </c>
      <c r="H31" s="185">
        <v>294.94561938922499</v>
      </c>
      <c r="I31" s="185">
        <v>290.51419271341359</v>
      </c>
      <c r="J31" s="200">
        <v>240.28259904070907</v>
      </c>
      <c r="K31" s="195">
        <v>283.17528947010499</v>
      </c>
      <c r="L31" s="195">
        <v>244.58193108722631</v>
      </c>
      <c r="M31" s="195">
        <v>228.15339688235156</v>
      </c>
      <c r="N31" s="236" t="s">
        <v>42</v>
      </c>
      <c r="O31" s="236"/>
      <c r="P31" s="381" t="s">
        <v>104</v>
      </c>
      <c r="Q31" s="381" t="s">
        <v>104</v>
      </c>
      <c r="R31" s="226"/>
    </row>
    <row r="32" spans="1:18" s="20" customFormat="1" ht="27" customHeight="1">
      <c r="A32" s="60" t="str">
        <f>Parameters!R29</f>
        <v>C29_C30</v>
      </c>
      <c r="B32" s="210"/>
      <c r="C32" s="229" t="s">
        <v>65</v>
      </c>
      <c r="D32" s="229"/>
      <c r="E32" s="394" t="s">
        <v>634</v>
      </c>
      <c r="F32" s="394"/>
      <c r="G32" s="185">
        <v>548.52023003409568</v>
      </c>
      <c r="H32" s="185">
        <v>497.70306196769377</v>
      </c>
      <c r="I32" s="185">
        <v>469.65388987422017</v>
      </c>
      <c r="J32" s="200">
        <v>542.38862748623865</v>
      </c>
      <c r="K32" s="195">
        <v>459.58192285607595</v>
      </c>
      <c r="L32" s="195">
        <v>405.22585239072743</v>
      </c>
      <c r="M32" s="195">
        <v>370.13380968274669</v>
      </c>
      <c r="N32" s="236" t="s">
        <v>65</v>
      </c>
      <c r="O32" s="236"/>
      <c r="P32" s="381" t="s">
        <v>64</v>
      </c>
      <c r="Q32" s="381" t="s">
        <v>64</v>
      </c>
      <c r="R32" s="226"/>
    </row>
    <row r="33" spans="1:18" s="20" customFormat="1" ht="15" customHeight="1">
      <c r="A33" s="58" t="str">
        <f>Parameters!R30</f>
        <v>C29</v>
      </c>
      <c r="B33" s="208"/>
      <c r="C33" s="227" t="s">
        <v>216</v>
      </c>
      <c r="D33" s="227"/>
      <c r="E33" s="393" t="s">
        <v>635</v>
      </c>
      <c r="F33" s="393"/>
      <c r="G33" s="184">
        <v>476.31887002153854</v>
      </c>
      <c r="H33" s="184">
        <v>436.48539544176538</v>
      </c>
      <c r="I33" s="184">
        <v>412.93243405766412</v>
      </c>
      <c r="J33" s="199">
        <v>490.00610832274049</v>
      </c>
      <c r="K33" s="194">
        <v>409.64766022834647</v>
      </c>
      <c r="L33" s="194">
        <v>362.21376136435214</v>
      </c>
      <c r="M33" s="194">
        <v>317.1371015638727</v>
      </c>
      <c r="N33" s="234" t="s">
        <v>216</v>
      </c>
      <c r="O33" s="234"/>
      <c r="P33" s="379" t="s">
        <v>105</v>
      </c>
      <c r="Q33" s="379" t="s">
        <v>105</v>
      </c>
      <c r="R33" s="226"/>
    </row>
    <row r="34" spans="1:18" s="20" customFormat="1" ht="15" customHeight="1">
      <c r="A34" s="58" t="str">
        <f>Parameters!R31</f>
        <v>C30</v>
      </c>
      <c r="B34" s="208"/>
      <c r="C34" s="227" t="s">
        <v>217</v>
      </c>
      <c r="D34" s="227"/>
      <c r="E34" s="393" t="s">
        <v>636</v>
      </c>
      <c r="F34" s="393"/>
      <c r="G34" s="184">
        <v>72.201360012557188</v>
      </c>
      <c r="H34" s="184">
        <v>61.217666525928408</v>
      </c>
      <c r="I34" s="184">
        <v>56.721455816556052</v>
      </c>
      <c r="J34" s="199">
        <v>52.382519163498152</v>
      </c>
      <c r="K34" s="194">
        <v>49.934262627729481</v>
      </c>
      <c r="L34" s="194">
        <v>43.012091026375302</v>
      </c>
      <c r="M34" s="194">
        <v>52.996708118874004</v>
      </c>
      <c r="N34" s="234" t="s">
        <v>217</v>
      </c>
      <c r="O34" s="234"/>
      <c r="P34" s="379" t="s">
        <v>129</v>
      </c>
      <c r="Q34" s="379" t="s">
        <v>129</v>
      </c>
      <c r="R34" s="226"/>
    </row>
    <row r="35" spans="1:18" s="20" customFormat="1" ht="25.5" customHeight="1">
      <c r="A35" s="60" t="str">
        <f>Parameters!R32</f>
        <v>C31-C33</v>
      </c>
      <c r="B35" s="210"/>
      <c r="C35" s="229" t="s">
        <v>67</v>
      </c>
      <c r="D35" s="229"/>
      <c r="E35" s="394" t="s">
        <v>637</v>
      </c>
      <c r="F35" s="394"/>
      <c r="G35" s="185">
        <v>5157.9813834490196</v>
      </c>
      <c r="H35" s="185">
        <v>1846.0974632049088</v>
      </c>
      <c r="I35" s="185">
        <v>1828.0671802820841</v>
      </c>
      <c r="J35" s="200">
        <v>2698.0479855514277</v>
      </c>
      <c r="K35" s="195">
        <v>3568.6831024263315</v>
      </c>
      <c r="L35" s="195">
        <v>4663.9482985573659</v>
      </c>
      <c r="M35" s="195">
        <v>6497.4660328710606</v>
      </c>
      <c r="N35" s="236" t="s">
        <v>67</v>
      </c>
      <c r="O35" s="236"/>
      <c r="P35" s="381" t="s">
        <v>66</v>
      </c>
      <c r="Q35" s="381" t="s">
        <v>66</v>
      </c>
      <c r="R35" s="226"/>
    </row>
    <row r="36" spans="1:18" s="20" customFormat="1" ht="15" customHeight="1">
      <c r="A36" s="58" t="str">
        <f>Parameters!R33</f>
        <v>C31_C32</v>
      </c>
      <c r="B36" s="208"/>
      <c r="C36" s="227" t="s">
        <v>218</v>
      </c>
      <c r="D36" s="227"/>
      <c r="E36" s="393" t="s">
        <v>638</v>
      </c>
      <c r="F36" s="393"/>
      <c r="G36" s="184">
        <v>5047.5386284324404</v>
      </c>
      <c r="H36" s="184">
        <v>1767.6286737583303</v>
      </c>
      <c r="I36" s="184">
        <v>1740.0647418321985</v>
      </c>
      <c r="J36" s="199">
        <v>2595.0996361124839</v>
      </c>
      <c r="K36" s="194">
        <v>3452.941323743898</v>
      </c>
      <c r="L36" s="194">
        <v>4551.0979289695342</v>
      </c>
      <c r="M36" s="194">
        <v>6392.8820771145165</v>
      </c>
      <c r="N36" s="234" t="s">
        <v>218</v>
      </c>
      <c r="O36" s="234"/>
      <c r="P36" s="379" t="s">
        <v>219</v>
      </c>
      <c r="Q36" s="379" t="s">
        <v>219</v>
      </c>
      <c r="R36" s="226"/>
    </row>
    <row r="37" spans="1:18" s="19" customFormat="1" ht="15" customHeight="1">
      <c r="A37" s="58" t="str">
        <f>Parameters!R34</f>
        <v>C33</v>
      </c>
      <c r="B37" s="208"/>
      <c r="C37" s="227" t="s">
        <v>220</v>
      </c>
      <c r="D37" s="227"/>
      <c r="E37" s="393" t="s">
        <v>639</v>
      </c>
      <c r="F37" s="393"/>
      <c r="G37" s="184">
        <v>110.44275501657903</v>
      </c>
      <c r="H37" s="184">
        <v>78.468789446578398</v>
      </c>
      <c r="I37" s="184">
        <v>88.002438449885659</v>
      </c>
      <c r="J37" s="199">
        <v>102.94834943894377</v>
      </c>
      <c r="K37" s="194">
        <v>115.74177868243358</v>
      </c>
      <c r="L37" s="194">
        <v>112.85036958783192</v>
      </c>
      <c r="M37" s="194">
        <v>104.58395575654382</v>
      </c>
      <c r="N37" s="234" t="s">
        <v>220</v>
      </c>
      <c r="O37" s="234"/>
      <c r="P37" s="379" t="s">
        <v>221</v>
      </c>
      <c r="Q37" s="379" t="s">
        <v>221</v>
      </c>
      <c r="R37" s="225"/>
    </row>
    <row r="38" spans="1:18" s="18" customFormat="1" ht="33" customHeight="1">
      <c r="A38" s="59" t="str">
        <f>Parameters!R35</f>
        <v>D</v>
      </c>
      <c r="B38" s="209"/>
      <c r="C38" s="228" t="s">
        <v>47</v>
      </c>
      <c r="D38" s="228"/>
      <c r="E38" s="392" t="s">
        <v>640</v>
      </c>
      <c r="F38" s="392"/>
      <c r="G38" s="186">
        <v>39897.132893181166</v>
      </c>
      <c r="H38" s="186">
        <v>39044.185409780061</v>
      </c>
      <c r="I38" s="186">
        <v>44966.64391024517</v>
      </c>
      <c r="J38" s="198">
        <v>46627.923886202421</v>
      </c>
      <c r="K38" s="193">
        <v>45033.429501898478</v>
      </c>
      <c r="L38" s="193">
        <v>47834.359532916184</v>
      </c>
      <c r="M38" s="193">
        <v>44779.809325081122</v>
      </c>
      <c r="N38" s="235" t="s">
        <v>47</v>
      </c>
      <c r="O38" s="235"/>
      <c r="P38" s="378" t="s">
        <v>222</v>
      </c>
      <c r="Q38" s="378" t="s">
        <v>222</v>
      </c>
      <c r="R38" s="224"/>
    </row>
    <row r="39" spans="1:18" s="18" customFormat="1" ht="33" customHeight="1">
      <c r="A39" s="59" t="str">
        <f>Parameters!R36</f>
        <v>E</v>
      </c>
      <c r="B39" s="209"/>
      <c r="C39" s="228" t="s">
        <v>55</v>
      </c>
      <c r="D39" s="228"/>
      <c r="E39" s="392" t="s">
        <v>641</v>
      </c>
      <c r="F39" s="392"/>
      <c r="G39" s="186">
        <v>2398.2257118387206</v>
      </c>
      <c r="H39" s="186">
        <v>1560.2912792180632</v>
      </c>
      <c r="I39" s="186">
        <v>1857.2994113405518</v>
      </c>
      <c r="J39" s="198">
        <v>1214.3969462501323</v>
      </c>
      <c r="K39" s="193">
        <v>949.97966294008688</v>
      </c>
      <c r="L39" s="193">
        <v>1320.7344511168699</v>
      </c>
      <c r="M39" s="193">
        <v>1450.3437922889652</v>
      </c>
      <c r="N39" s="235" t="s">
        <v>55</v>
      </c>
      <c r="O39" s="235"/>
      <c r="P39" s="378" t="s">
        <v>54</v>
      </c>
      <c r="Q39" s="378" t="s">
        <v>54</v>
      </c>
      <c r="R39" s="224"/>
    </row>
    <row r="40" spans="1:18" s="19" customFormat="1" ht="15" customHeight="1">
      <c r="A40" s="58" t="str">
        <f>Parameters!R37</f>
        <v>E36</v>
      </c>
      <c r="B40" s="208"/>
      <c r="C40" s="227" t="s">
        <v>223</v>
      </c>
      <c r="D40" s="227"/>
      <c r="E40" s="393" t="s">
        <v>642</v>
      </c>
      <c r="F40" s="393"/>
      <c r="G40" s="184">
        <v>1310.859358724862</v>
      </c>
      <c r="H40" s="184">
        <v>581.76527011651842</v>
      </c>
      <c r="I40" s="184">
        <v>602.78357359994288</v>
      </c>
      <c r="J40" s="199">
        <v>525.95730248020061</v>
      </c>
      <c r="K40" s="194">
        <v>208.80677481793398</v>
      </c>
      <c r="L40" s="194">
        <v>158.79877305216306</v>
      </c>
      <c r="M40" s="194">
        <v>151.93279867693883</v>
      </c>
      <c r="N40" s="234" t="s">
        <v>223</v>
      </c>
      <c r="O40" s="234"/>
      <c r="P40" s="379" t="s">
        <v>224</v>
      </c>
      <c r="Q40" s="379" t="s">
        <v>224</v>
      </c>
      <c r="R40" s="225"/>
    </row>
    <row r="41" spans="1:18" s="19" customFormat="1" ht="37.5" customHeight="1">
      <c r="A41" s="58" t="str">
        <f>Parameters!R38</f>
        <v>E37-E39</v>
      </c>
      <c r="B41" s="208"/>
      <c r="C41" s="227" t="s">
        <v>225</v>
      </c>
      <c r="D41" s="227"/>
      <c r="E41" s="393" t="s">
        <v>643</v>
      </c>
      <c r="F41" s="393"/>
      <c r="G41" s="184">
        <v>1087.3663531138586</v>
      </c>
      <c r="H41" s="184">
        <v>978.52600910154467</v>
      </c>
      <c r="I41" s="184">
        <v>1254.515837740609</v>
      </c>
      <c r="J41" s="199">
        <v>688.43964376993154</v>
      </c>
      <c r="K41" s="194">
        <v>741.17288812215293</v>
      </c>
      <c r="L41" s="194">
        <v>1161.9356780647067</v>
      </c>
      <c r="M41" s="194">
        <v>1298.4109936120265</v>
      </c>
      <c r="N41" s="234" t="s">
        <v>225</v>
      </c>
      <c r="O41" s="234"/>
      <c r="P41" s="379" t="s">
        <v>226</v>
      </c>
      <c r="Q41" s="379" t="s">
        <v>226</v>
      </c>
      <c r="R41" s="225"/>
    </row>
    <row r="42" spans="1:18" s="18" customFormat="1" ht="20.25" customHeight="1">
      <c r="A42" s="61" t="str">
        <f>Parameters!R39</f>
        <v>F</v>
      </c>
      <c r="B42" s="209"/>
      <c r="C42" s="228" t="s">
        <v>130</v>
      </c>
      <c r="D42" s="228"/>
      <c r="E42" s="392" t="s">
        <v>644</v>
      </c>
      <c r="F42" s="392"/>
      <c r="G42" s="186">
        <v>1061.826356539271</v>
      </c>
      <c r="H42" s="186">
        <v>1187.8788519359721</v>
      </c>
      <c r="I42" s="186">
        <v>1316.330459691633</v>
      </c>
      <c r="J42" s="198">
        <v>1409.8864482728195</v>
      </c>
      <c r="K42" s="193">
        <v>1260.3832274713595</v>
      </c>
      <c r="L42" s="193">
        <v>831.77175612567089</v>
      </c>
      <c r="M42" s="193">
        <v>688.98396412955276</v>
      </c>
      <c r="N42" s="235" t="s">
        <v>130</v>
      </c>
      <c r="O42" s="235"/>
      <c r="P42" s="378" t="s">
        <v>131</v>
      </c>
      <c r="Q42" s="378" t="s">
        <v>131</v>
      </c>
      <c r="R42" s="224"/>
    </row>
    <row r="43" spans="1:18" s="18" customFormat="1" ht="33.75" customHeight="1">
      <c r="A43" s="59" t="str">
        <f>Parameters!R40</f>
        <v>G</v>
      </c>
      <c r="B43" s="209"/>
      <c r="C43" s="228" t="s">
        <v>57</v>
      </c>
      <c r="D43" s="228"/>
      <c r="E43" s="392" t="s">
        <v>645</v>
      </c>
      <c r="F43" s="392"/>
      <c r="G43" s="186">
        <v>38643.833952678775</v>
      </c>
      <c r="H43" s="186">
        <v>33950.324996665164</v>
      </c>
      <c r="I43" s="186">
        <v>34331.241910137614</v>
      </c>
      <c r="J43" s="198">
        <v>33228.507701199989</v>
      </c>
      <c r="K43" s="193">
        <v>31557.135279263268</v>
      </c>
      <c r="L43" s="193">
        <v>22387.216074162017</v>
      </c>
      <c r="M43" s="193">
        <v>19720.623410277032</v>
      </c>
      <c r="N43" s="235" t="s">
        <v>57</v>
      </c>
      <c r="O43" s="235"/>
      <c r="P43" s="378" t="s">
        <v>56</v>
      </c>
      <c r="Q43" s="378" t="s">
        <v>56</v>
      </c>
      <c r="R43" s="224"/>
    </row>
    <row r="44" spans="1:18" s="18" customFormat="1" ht="24.75" customHeight="1">
      <c r="A44" s="58" t="str">
        <f>Parameters!R41</f>
        <v>G45</v>
      </c>
      <c r="B44" s="208"/>
      <c r="C44" s="227" t="s">
        <v>227</v>
      </c>
      <c r="D44" s="227"/>
      <c r="E44" s="393" t="s">
        <v>646</v>
      </c>
      <c r="F44" s="393"/>
      <c r="G44" s="184">
        <v>3683.2615432336356</v>
      </c>
      <c r="H44" s="184">
        <v>3439.4272811487385</v>
      </c>
      <c r="I44" s="184">
        <v>3530.2007920935434</v>
      </c>
      <c r="J44" s="199">
        <v>3520.1777428499377</v>
      </c>
      <c r="K44" s="194">
        <v>3446.4360544688307</v>
      </c>
      <c r="L44" s="194">
        <v>2563.0652199965152</v>
      </c>
      <c r="M44" s="194">
        <v>2153.0381582039649</v>
      </c>
      <c r="N44" s="234" t="s">
        <v>227</v>
      </c>
      <c r="O44" s="234"/>
      <c r="P44" s="379" t="s">
        <v>228</v>
      </c>
      <c r="Q44" s="379" t="s">
        <v>228</v>
      </c>
      <c r="R44" s="224"/>
    </row>
    <row r="45" spans="1:18" s="19" customFormat="1" ht="15" customHeight="1">
      <c r="A45" s="58" t="str">
        <f>Parameters!R42</f>
        <v>G46</v>
      </c>
      <c r="B45" s="208"/>
      <c r="C45" s="227" t="s">
        <v>229</v>
      </c>
      <c r="D45" s="227"/>
      <c r="E45" s="393" t="s">
        <v>647</v>
      </c>
      <c r="F45" s="393"/>
      <c r="G45" s="184">
        <v>13389.838408314938</v>
      </c>
      <c r="H45" s="184">
        <v>11544.200897007824</v>
      </c>
      <c r="I45" s="184">
        <v>11465.703239003065</v>
      </c>
      <c r="J45" s="199">
        <v>10899.159858819579</v>
      </c>
      <c r="K45" s="194">
        <v>10579.926927321469</v>
      </c>
      <c r="L45" s="194">
        <v>7332.7094123482912</v>
      </c>
      <c r="M45" s="194">
        <v>6553.5599607464119</v>
      </c>
      <c r="N45" s="234" t="s">
        <v>229</v>
      </c>
      <c r="O45" s="234"/>
      <c r="P45" s="379" t="s">
        <v>230</v>
      </c>
      <c r="Q45" s="379" t="s">
        <v>230</v>
      </c>
      <c r="R45" s="225"/>
    </row>
    <row r="46" spans="1:18" s="19" customFormat="1" ht="15" customHeight="1">
      <c r="A46" s="58" t="str">
        <f>Parameters!R43</f>
        <v>G47</v>
      </c>
      <c r="B46" s="208"/>
      <c r="C46" s="227" t="s">
        <v>231</v>
      </c>
      <c r="D46" s="227"/>
      <c r="E46" s="393" t="s">
        <v>583</v>
      </c>
      <c r="F46" s="393"/>
      <c r="G46" s="184">
        <v>21570.734001130197</v>
      </c>
      <c r="H46" s="184">
        <v>18966.696818508604</v>
      </c>
      <c r="I46" s="184">
        <v>19335.33787904101</v>
      </c>
      <c r="J46" s="199">
        <v>18809.170099530471</v>
      </c>
      <c r="K46" s="194">
        <v>17530.77229747297</v>
      </c>
      <c r="L46" s="194">
        <v>12491.441441817211</v>
      </c>
      <c r="M46" s="194">
        <v>11014.025291326654</v>
      </c>
      <c r="N46" s="234" t="s">
        <v>231</v>
      </c>
      <c r="O46" s="234"/>
      <c r="P46" s="379" t="s">
        <v>232</v>
      </c>
      <c r="Q46" s="379" t="s">
        <v>232</v>
      </c>
      <c r="R46" s="225"/>
    </row>
    <row r="47" spans="1:18" s="19" customFormat="1" ht="20.25" customHeight="1">
      <c r="A47" s="59" t="str">
        <f>Parameters!R44</f>
        <v>H</v>
      </c>
      <c r="B47" s="209"/>
      <c r="C47" s="228" t="s">
        <v>76</v>
      </c>
      <c r="D47" s="228"/>
      <c r="E47" s="392" t="s">
        <v>648</v>
      </c>
      <c r="F47" s="392"/>
      <c r="G47" s="186">
        <v>306109.38560026477</v>
      </c>
      <c r="H47" s="186">
        <v>307001.28813342162</v>
      </c>
      <c r="I47" s="186">
        <v>305929.55318615586</v>
      </c>
      <c r="J47" s="198">
        <v>303506.54540443677</v>
      </c>
      <c r="K47" s="193">
        <v>301245.55946106702</v>
      </c>
      <c r="L47" s="193">
        <v>272630.4152069735</v>
      </c>
      <c r="M47" s="193">
        <v>269103.66186081676</v>
      </c>
      <c r="N47" s="235" t="s">
        <v>76</v>
      </c>
      <c r="O47" s="235"/>
      <c r="P47" s="378" t="s">
        <v>75</v>
      </c>
      <c r="Q47" s="378" t="s">
        <v>75</v>
      </c>
      <c r="R47" s="225"/>
    </row>
    <row r="48" spans="1:18" s="18" customFormat="1" ht="15" customHeight="1">
      <c r="A48" s="58" t="str">
        <f>Parameters!R45</f>
        <v>H49</v>
      </c>
      <c r="B48" s="208"/>
      <c r="C48" s="227" t="s">
        <v>233</v>
      </c>
      <c r="D48" s="227"/>
      <c r="E48" s="393" t="s">
        <v>649</v>
      </c>
      <c r="F48" s="393"/>
      <c r="G48" s="184">
        <v>298159.75539667142</v>
      </c>
      <c r="H48" s="184">
        <v>298311.91751090449</v>
      </c>
      <c r="I48" s="184">
        <v>296660.88787660748</v>
      </c>
      <c r="J48" s="199">
        <v>292855.50784099242</v>
      </c>
      <c r="K48" s="194">
        <v>291329.98091503402</v>
      </c>
      <c r="L48" s="194">
        <v>264478.69017170323</v>
      </c>
      <c r="M48" s="194">
        <v>260377.83373995995</v>
      </c>
      <c r="N48" s="234" t="s">
        <v>233</v>
      </c>
      <c r="O48" s="234"/>
      <c r="P48" s="379" t="s">
        <v>234</v>
      </c>
      <c r="Q48" s="379" t="s">
        <v>234</v>
      </c>
      <c r="R48" s="224"/>
    </row>
    <row r="49" spans="1:18" s="18" customFormat="1" ht="15" customHeight="1">
      <c r="A49" s="58" t="str">
        <f>Parameters!R46</f>
        <v>H50</v>
      </c>
      <c r="B49" s="208"/>
      <c r="C49" s="227" t="s">
        <v>235</v>
      </c>
      <c r="D49" s="227"/>
      <c r="E49" s="393" t="s">
        <v>650</v>
      </c>
      <c r="F49" s="393"/>
      <c r="G49" s="184">
        <v>216.72958254881235</v>
      </c>
      <c r="H49" s="184">
        <v>153.42242597629163</v>
      </c>
      <c r="I49" s="184">
        <v>64.122585368754955</v>
      </c>
      <c r="J49" s="199">
        <v>146.34163040778208</v>
      </c>
      <c r="K49" s="194">
        <v>138.08832760906569</v>
      </c>
      <c r="L49" s="194">
        <v>129.66830423654758</v>
      </c>
      <c r="M49" s="194">
        <v>160.30616595977165</v>
      </c>
      <c r="N49" s="234" t="s">
        <v>235</v>
      </c>
      <c r="O49" s="234"/>
      <c r="P49" s="379" t="s">
        <v>133</v>
      </c>
      <c r="Q49" s="379" t="s">
        <v>133</v>
      </c>
      <c r="R49" s="224"/>
    </row>
    <row r="50" spans="1:18" s="19" customFormat="1" ht="15" customHeight="1">
      <c r="A50" s="58" t="str">
        <f>Parameters!R47</f>
        <v>H51</v>
      </c>
      <c r="B50" s="208"/>
      <c r="C50" s="227" t="s">
        <v>236</v>
      </c>
      <c r="D50" s="227"/>
      <c r="E50" s="393" t="s">
        <v>651</v>
      </c>
      <c r="F50" s="393"/>
      <c r="G50" s="184">
        <v>4289.5579489756665</v>
      </c>
      <c r="H50" s="184">
        <v>5644.1377110436224</v>
      </c>
      <c r="I50" s="184">
        <v>5648.6942921226746</v>
      </c>
      <c r="J50" s="199">
        <v>7019.2079802056724</v>
      </c>
      <c r="K50" s="194">
        <v>6403.6714334851195</v>
      </c>
      <c r="L50" s="194">
        <v>5638.6365624341324</v>
      </c>
      <c r="M50" s="194">
        <v>6496.1202397578545</v>
      </c>
      <c r="N50" s="234" t="s">
        <v>236</v>
      </c>
      <c r="O50" s="234"/>
      <c r="P50" s="379" t="s">
        <v>134</v>
      </c>
      <c r="Q50" s="379" t="s">
        <v>134</v>
      </c>
      <c r="R50" s="225"/>
    </row>
    <row r="51" spans="1:18" s="19" customFormat="1" ht="15" customHeight="1">
      <c r="A51" s="58" t="str">
        <f>Parameters!R48</f>
        <v>H52</v>
      </c>
      <c r="B51" s="208"/>
      <c r="C51" s="227" t="s">
        <v>237</v>
      </c>
      <c r="D51" s="227"/>
      <c r="E51" s="393" t="s">
        <v>652</v>
      </c>
      <c r="F51" s="393"/>
      <c r="G51" s="184">
        <v>1738.567031186886</v>
      </c>
      <c r="H51" s="184">
        <v>1246.1693047640345</v>
      </c>
      <c r="I51" s="184">
        <v>1933.6906160157</v>
      </c>
      <c r="J51" s="199">
        <v>1924.0149447146555</v>
      </c>
      <c r="K51" s="194">
        <v>1896.587808141338</v>
      </c>
      <c r="L51" s="194">
        <v>1383.0775931408896</v>
      </c>
      <c r="M51" s="194">
        <v>1245.4771974285859</v>
      </c>
      <c r="N51" s="234" t="s">
        <v>237</v>
      </c>
      <c r="O51" s="234"/>
      <c r="P51" s="379" t="s">
        <v>238</v>
      </c>
      <c r="Q51" s="379" t="s">
        <v>238</v>
      </c>
      <c r="R51" s="225"/>
    </row>
    <row r="52" spans="1:18" s="19" customFormat="1" ht="15" customHeight="1">
      <c r="A52" s="58" t="str">
        <f>Parameters!R49</f>
        <v>H53</v>
      </c>
      <c r="B52" s="208"/>
      <c r="C52" s="227" t="s">
        <v>239</v>
      </c>
      <c r="D52" s="227"/>
      <c r="E52" s="393" t="s">
        <v>653</v>
      </c>
      <c r="F52" s="393"/>
      <c r="G52" s="184">
        <v>1704.7756408819914</v>
      </c>
      <c r="H52" s="184">
        <v>1645.6411807331606</v>
      </c>
      <c r="I52" s="184">
        <v>1622.1578160412566</v>
      </c>
      <c r="J52" s="199">
        <v>1561.4730081162461</v>
      </c>
      <c r="K52" s="194">
        <v>1477.2309767974973</v>
      </c>
      <c r="L52" s="194">
        <v>1000.3425754586981</v>
      </c>
      <c r="M52" s="194">
        <v>823.92451771055187</v>
      </c>
      <c r="N52" s="234" t="s">
        <v>239</v>
      </c>
      <c r="O52" s="234"/>
      <c r="P52" s="379" t="s">
        <v>240</v>
      </c>
      <c r="Q52" s="379" t="s">
        <v>240</v>
      </c>
      <c r="R52" s="225"/>
    </row>
    <row r="53" spans="1:18" s="18" customFormat="1" ht="34.5" customHeight="1">
      <c r="A53" s="59" t="str">
        <f>Parameters!R50</f>
        <v>I</v>
      </c>
      <c r="B53" s="209"/>
      <c r="C53" s="228" t="s">
        <v>132</v>
      </c>
      <c r="D53" s="228"/>
      <c r="E53" s="392" t="s">
        <v>654</v>
      </c>
      <c r="F53" s="392"/>
      <c r="G53" s="186">
        <v>4641.2474583774292</v>
      </c>
      <c r="H53" s="186">
        <v>3933.2218681614841</v>
      </c>
      <c r="I53" s="186">
        <v>3723.0993693603177</v>
      </c>
      <c r="J53" s="198">
        <v>3655.6283949578456</v>
      </c>
      <c r="K53" s="193">
        <v>3662.8398331229487</v>
      </c>
      <c r="L53" s="193">
        <v>2581.6766128235295</v>
      </c>
      <c r="M53" s="193">
        <v>2253.164507712077</v>
      </c>
      <c r="N53" s="235" t="s">
        <v>132</v>
      </c>
      <c r="O53" s="235"/>
      <c r="P53" s="378" t="s">
        <v>241</v>
      </c>
      <c r="Q53" s="378" t="s">
        <v>241</v>
      </c>
      <c r="R53" s="224"/>
    </row>
    <row r="54" spans="1:18" s="18" customFormat="1" ht="21" customHeight="1">
      <c r="A54" s="59" t="str">
        <f>Parameters!R51</f>
        <v>J</v>
      </c>
      <c r="B54" s="209"/>
      <c r="C54" s="228" t="s">
        <v>78</v>
      </c>
      <c r="D54" s="228"/>
      <c r="E54" s="392" t="s">
        <v>655</v>
      </c>
      <c r="F54" s="392"/>
      <c r="G54" s="186">
        <v>3938.3865400355985</v>
      </c>
      <c r="H54" s="186">
        <v>3732.2770677682838</v>
      </c>
      <c r="I54" s="186">
        <v>4080.6674638060431</v>
      </c>
      <c r="J54" s="198">
        <v>3838.7946176946803</v>
      </c>
      <c r="K54" s="193">
        <v>3851.1934723128334</v>
      </c>
      <c r="L54" s="193">
        <v>2857.4818395191028</v>
      </c>
      <c r="M54" s="193">
        <v>2646.6934068646788</v>
      </c>
      <c r="N54" s="235" t="s">
        <v>78</v>
      </c>
      <c r="O54" s="235"/>
      <c r="P54" s="378" t="s">
        <v>77</v>
      </c>
      <c r="Q54" s="378" t="s">
        <v>77</v>
      </c>
      <c r="R54" s="224"/>
    </row>
    <row r="55" spans="1:18" s="18" customFormat="1" ht="37.5" customHeight="1">
      <c r="A55" s="60" t="str">
        <f>Parameters!R52</f>
        <v>J58-J60</v>
      </c>
      <c r="B55" s="210"/>
      <c r="C55" s="229" t="s">
        <v>69</v>
      </c>
      <c r="D55" s="229"/>
      <c r="E55" s="394" t="s">
        <v>656</v>
      </c>
      <c r="F55" s="394"/>
      <c r="G55" s="185">
        <v>1084.5936234263957</v>
      </c>
      <c r="H55" s="185">
        <v>1275.7658257521805</v>
      </c>
      <c r="I55" s="185">
        <v>1216.9861460082586</v>
      </c>
      <c r="J55" s="200">
        <v>1085.1444288190655</v>
      </c>
      <c r="K55" s="195">
        <v>1065.3701618450771</v>
      </c>
      <c r="L55" s="195">
        <v>717.12946170759005</v>
      </c>
      <c r="M55" s="195">
        <v>643.35098176840188</v>
      </c>
      <c r="N55" s="236" t="s">
        <v>69</v>
      </c>
      <c r="O55" s="236"/>
      <c r="P55" s="381" t="s">
        <v>68</v>
      </c>
      <c r="Q55" s="381" t="s">
        <v>68</v>
      </c>
      <c r="R55" s="224"/>
    </row>
    <row r="56" spans="1:18" s="19" customFormat="1" ht="15" customHeight="1">
      <c r="A56" s="58" t="str">
        <f>Parameters!R53</f>
        <v>J58</v>
      </c>
      <c r="B56" s="208"/>
      <c r="C56" s="227" t="s">
        <v>242</v>
      </c>
      <c r="D56" s="227"/>
      <c r="E56" s="393" t="s">
        <v>584</v>
      </c>
      <c r="F56" s="393"/>
      <c r="G56" s="184">
        <v>703.15938033640771</v>
      </c>
      <c r="H56" s="184">
        <v>827.14487603712791</v>
      </c>
      <c r="I56" s="184">
        <v>804.5282125028823</v>
      </c>
      <c r="J56" s="199">
        <v>689.56695618573235</v>
      </c>
      <c r="K56" s="194">
        <v>671.31549991747625</v>
      </c>
      <c r="L56" s="194">
        <v>441.99947828918744</v>
      </c>
      <c r="M56" s="194">
        <v>388.18327014076658</v>
      </c>
      <c r="N56" s="234" t="s">
        <v>242</v>
      </c>
      <c r="O56" s="234"/>
      <c r="P56" s="379" t="s">
        <v>243</v>
      </c>
      <c r="Q56" s="379" t="s">
        <v>243</v>
      </c>
      <c r="R56" s="225"/>
    </row>
    <row r="57" spans="1:18" s="19" customFormat="1" ht="37.5" customHeight="1">
      <c r="A57" s="58" t="str">
        <f>Parameters!R54</f>
        <v>J59_J60</v>
      </c>
      <c r="B57" s="208"/>
      <c r="C57" s="227" t="s">
        <v>244</v>
      </c>
      <c r="D57" s="227"/>
      <c r="E57" s="393" t="s">
        <v>657</v>
      </c>
      <c r="F57" s="393"/>
      <c r="G57" s="184">
        <v>381.43424308998794</v>
      </c>
      <c r="H57" s="184">
        <v>448.62094971505252</v>
      </c>
      <c r="I57" s="184">
        <v>412.45793350537639</v>
      </c>
      <c r="J57" s="199">
        <v>395.57747263333312</v>
      </c>
      <c r="K57" s="194">
        <v>394.05466192760076</v>
      </c>
      <c r="L57" s="194">
        <v>275.12998341840262</v>
      </c>
      <c r="M57" s="194">
        <v>255.1677116276353</v>
      </c>
      <c r="N57" s="234" t="s">
        <v>244</v>
      </c>
      <c r="O57" s="234"/>
      <c r="P57" s="379" t="s">
        <v>245</v>
      </c>
      <c r="Q57" s="379" t="s">
        <v>245</v>
      </c>
      <c r="R57" s="225"/>
    </row>
    <row r="58" spans="1:18" s="19" customFormat="1" ht="15" customHeight="1">
      <c r="A58" s="60" t="str">
        <f>Parameters!R55</f>
        <v>J61</v>
      </c>
      <c r="B58" s="210"/>
      <c r="C58" s="229" t="s">
        <v>246</v>
      </c>
      <c r="D58" s="229"/>
      <c r="E58" s="394" t="s">
        <v>658</v>
      </c>
      <c r="F58" s="394"/>
      <c r="G58" s="185">
        <v>1282.3832620707919</v>
      </c>
      <c r="H58" s="185">
        <v>967.33892282308182</v>
      </c>
      <c r="I58" s="185">
        <v>1215.4178648922689</v>
      </c>
      <c r="J58" s="200">
        <v>1323.7222819636829</v>
      </c>
      <c r="K58" s="195">
        <v>794.60530209890578</v>
      </c>
      <c r="L58" s="195">
        <v>906.53520095394379</v>
      </c>
      <c r="M58" s="195">
        <v>802.38797506456649</v>
      </c>
      <c r="N58" s="236" t="s">
        <v>246</v>
      </c>
      <c r="O58" s="236"/>
      <c r="P58" s="381" t="s">
        <v>247</v>
      </c>
      <c r="Q58" s="381" t="s">
        <v>247</v>
      </c>
      <c r="R58" s="225"/>
    </row>
    <row r="59" spans="1:18" s="18" customFormat="1" ht="37.5" customHeight="1">
      <c r="A59" s="60" t="str">
        <f>Parameters!R56</f>
        <v>J62_J63</v>
      </c>
      <c r="B59" s="210"/>
      <c r="C59" s="229" t="s">
        <v>249</v>
      </c>
      <c r="D59" s="229"/>
      <c r="E59" s="394" t="s">
        <v>659</v>
      </c>
      <c r="F59" s="394"/>
      <c r="G59" s="185">
        <v>1571.4096545384107</v>
      </c>
      <c r="H59" s="185">
        <v>1489.1723191930214</v>
      </c>
      <c r="I59" s="185">
        <v>1648.2634529055158</v>
      </c>
      <c r="J59" s="200">
        <v>1429.927906911932</v>
      </c>
      <c r="K59" s="195">
        <v>1991.21800836885</v>
      </c>
      <c r="L59" s="195">
        <v>1233.8171768575694</v>
      </c>
      <c r="M59" s="195">
        <v>1200.9544500317104</v>
      </c>
      <c r="N59" s="236" t="s">
        <v>249</v>
      </c>
      <c r="O59" s="236"/>
      <c r="P59" s="381" t="s">
        <v>248</v>
      </c>
      <c r="Q59" s="381" t="s">
        <v>248</v>
      </c>
      <c r="R59" s="224"/>
    </row>
    <row r="60" spans="1:18" s="18" customFormat="1" ht="20.25" customHeight="1">
      <c r="A60" s="59" t="str">
        <f>Parameters!R57</f>
        <v>K</v>
      </c>
      <c r="B60" s="209"/>
      <c r="C60" s="228" t="s">
        <v>80</v>
      </c>
      <c r="D60" s="228"/>
      <c r="E60" s="392" t="s">
        <v>660</v>
      </c>
      <c r="F60" s="392"/>
      <c r="G60" s="186">
        <v>5879.7019130518584</v>
      </c>
      <c r="H60" s="186">
        <v>5201.1991357588886</v>
      </c>
      <c r="I60" s="186">
        <v>5299.221890930291</v>
      </c>
      <c r="J60" s="198">
        <v>5330.2910028374818</v>
      </c>
      <c r="K60" s="193">
        <v>5193.79474227024</v>
      </c>
      <c r="L60" s="193">
        <v>3715.6527407457024</v>
      </c>
      <c r="M60" s="193">
        <v>3232.4021991868208</v>
      </c>
      <c r="N60" s="235" t="s">
        <v>80</v>
      </c>
      <c r="O60" s="235"/>
      <c r="P60" s="378" t="s">
        <v>79</v>
      </c>
      <c r="Q60" s="378" t="s">
        <v>79</v>
      </c>
      <c r="R60" s="224"/>
    </row>
    <row r="61" spans="1:18" s="19" customFormat="1" ht="15" customHeight="1">
      <c r="A61" s="58" t="str">
        <f>Parameters!R58</f>
        <v>K64</v>
      </c>
      <c r="B61" s="208"/>
      <c r="C61" s="227" t="s">
        <v>250</v>
      </c>
      <c r="D61" s="227"/>
      <c r="E61" s="393" t="s">
        <v>661</v>
      </c>
      <c r="F61" s="393"/>
      <c r="G61" s="184">
        <v>3958.3084245625055</v>
      </c>
      <c r="H61" s="184">
        <v>3637.2566582800259</v>
      </c>
      <c r="I61" s="184">
        <v>3685.4606225765565</v>
      </c>
      <c r="J61" s="199">
        <v>3660.2460308251611</v>
      </c>
      <c r="K61" s="194">
        <v>3554.296050204116</v>
      </c>
      <c r="L61" s="194">
        <v>2556.2600338437796</v>
      </c>
      <c r="M61" s="194">
        <v>2229.0095128891085</v>
      </c>
      <c r="N61" s="234" t="s">
        <v>250</v>
      </c>
      <c r="O61" s="234"/>
      <c r="P61" s="379" t="s">
        <v>251</v>
      </c>
      <c r="Q61" s="379" t="s">
        <v>251</v>
      </c>
      <c r="R61" s="225"/>
    </row>
    <row r="62" spans="1:18" s="19" customFormat="1" ht="24.75" customHeight="1">
      <c r="A62" s="58" t="str">
        <f>Parameters!R59</f>
        <v>K65</v>
      </c>
      <c r="B62" s="208"/>
      <c r="C62" s="227" t="s">
        <v>253</v>
      </c>
      <c r="D62" s="227"/>
      <c r="E62" s="393" t="s">
        <v>662</v>
      </c>
      <c r="F62" s="393"/>
      <c r="G62" s="184">
        <v>560.61878974490423</v>
      </c>
      <c r="H62" s="184">
        <v>503.14085679847892</v>
      </c>
      <c r="I62" s="184">
        <v>500.2816760008177</v>
      </c>
      <c r="J62" s="199">
        <v>500.24388562581032</v>
      </c>
      <c r="K62" s="194">
        <v>485.08754697210003</v>
      </c>
      <c r="L62" s="194">
        <v>340.33316237018869</v>
      </c>
      <c r="M62" s="194">
        <v>274.5388215044199</v>
      </c>
      <c r="N62" s="234" t="s">
        <v>253</v>
      </c>
      <c r="O62" s="234"/>
      <c r="P62" s="379" t="s">
        <v>252</v>
      </c>
      <c r="Q62" s="379" t="s">
        <v>252</v>
      </c>
      <c r="R62" s="225"/>
    </row>
    <row r="63" spans="1:18" s="19" customFormat="1" ht="15" customHeight="1">
      <c r="A63" s="58" t="str">
        <f>Parameters!R60</f>
        <v>K66</v>
      </c>
      <c r="B63" s="208"/>
      <c r="C63" s="227" t="s">
        <v>255</v>
      </c>
      <c r="D63" s="227"/>
      <c r="E63" s="393" t="s">
        <v>663</v>
      </c>
      <c r="F63" s="393"/>
      <c r="G63" s="184">
        <v>1360.7746987444491</v>
      </c>
      <c r="H63" s="184">
        <v>1060.8016206803843</v>
      </c>
      <c r="I63" s="184">
        <v>1113.4795923529171</v>
      </c>
      <c r="J63" s="199">
        <v>1169.8010863865102</v>
      </c>
      <c r="K63" s="194">
        <v>1154.4111450940241</v>
      </c>
      <c r="L63" s="194">
        <v>819.05954453173331</v>
      </c>
      <c r="M63" s="194">
        <v>728.85386479329247</v>
      </c>
      <c r="N63" s="234" t="s">
        <v>255</v>
      </c>
      <c r="O63" s="234"/>
      <c r="P63" s="379" t="s">
        <v>254</v>
      </c>
      <c r="Q63" s="379" t="s">
        <v>254</v>
      </c>
      <c r="R63" s="225"/>
    </row>
    <row r="64" spans="1:18" s="19" customFormat="1" ht="20.25" customHeight="1">
      <c r="A64" s="59" t="str">
        <f>Parameters!R61</f>
        <v>L</v>
      </c>
      <c r="B64" s="209"/>
      <c r="C64" s="228" t="s">
        <v>135</v>
      </c>
      <c r="D64" s="228"/>
      <c r="E64" s="392" t="s">
        <v>585</v>
      </c>
      <c r="F64" s="392"/>
      <c r="G64" s="186">
        <v>3255.8004558767043</v>
      </c>
      <c r="H64" s="186">
        <v>3007.9411593741888</v>
      </c>
      <c r="I64" s="186">
        <v>3073.8309873404478</v>
      </c>
      <c r="J64" s="198">
        <v>3050.7180963395576</v>
      </c>
      <c r="K64" s="193">
        <v>2901.4725341199769</v>
      </c>
      <c r="L64" s="193">
        <v>2101.6841495172907</v>
      </c>
      <c r="M64" s="193">
        <v>1847.5218695953688</v>
      </c>
      <c r="N64" s="235" t="s">
        <v>135</v>
      </c>
      <c r="O64" s="235"/>
      <c r="P64" s="378" t="s">
        <v>116</v>
      </c>
      <c r="Q64" s="378" t="s">
        <v>116</v>
      </c>
      <c r="R64" s="225"/>
    </row>
    <row r="65" spans="1:18" s="19" customFormat="1" ht="21" customHeight="1">
      <c r="A65" s="59" t="str">
        <f>Parameters!R63</f>
        <v>M</v>
      </c>
      <c r="B65" s="209"/>
      <c r="C65" s="228" t="s">
        <v>81</v>
      </c>
      <c r="D65" s="228"/>
      <c r="E65" s="392" t="s">
        <v>586</v>
      </c>
      <c r="F65" s="392"/>
      <c r="G65" s="186">
        <v>7984.9055290468714</v>
      </c>
      <c r="H65" s="186">
        <v>7480.1312518461182</v>
      </c>
      <c r="I65" s="186">
        <v>7548.137011259987</v>
      </c>
      <c r="J65" s="198">
        <v>7976.1963548090753</v>
      </c>
      <c r="K65" s="193">
        <v>7734.1533187830955</v>
      </c>
      <c r="L65" s="193">
        <v>5837.6785939877564</v>
      </c>
      <c r="M65" s="193">
        <v>5333.759903350945</v>
      </c>
      <c r="N65" s="235" t="s">
        <v>81</v>
      </c>
      <c r="O65" s="235"/>
      <c r="P65" s="378" t="s">
        <v>82</v>
      </c>
      <c r="Q65" s="378" t="s">
        <v>82</v>
      </c>
      <c r="R65" s="225"/>
    </row>
    <row r="66" spans="1:18" s="19" customFormat="1" ht="54.75" customHeight="1">
      <c r="A66" s="60" t="str">
        <f>Parameters!R64</f>
        <v>M69-M71</v>
      </c>
      <c r="B66" s="210"/>
      <c r="C66" s="229" t="s">
        <v>71</v>
      </c>
      <c r="D66" s="229"/>
      <c r="E66" s="394" t="s">
        <v>587</v>
      </c>
      <c r="F66" s="394"/>
      <c r="G66" s="185">
        <v>5359.3350250415433</v>
      </c>
      <c r="H66" s="185">
        <v>5053.2165308181602</v>
      </c>
      <c r="I66" s="185">
        <v>5200.4201806229203</v>
      </c>
      <c r="J66" s="200">
        <v>5356.4576060855998</v>
      </c>
      <c r="K66" s="195">
        <v>5363.5672079941505</v>
      </c>
      <c r="L66" s="195">
        <v>4184.8729636458293</v>
      </c>
      <c r="M66" s="195">
        <v>3877.0216352970147</v>
      </c>
      <c r="N66" s="236" t="s">
        <v>71</v>
      </c>
      <c r="O66" s="236"/>
      <c r="P66" s="381" t="s">
        <v>70</v>
      </c>
      <c r="Q66" s="381" t="s">
        <v>70</v>
      </c>
      <c r="R66" s="225"/>
    </row>
    <row r="67" spans="1:18" s="18" customFormat="1" ht="24.75" customHeight="1">
      <c r="A67" s="58" t="str">
        <f>Parameters!R65</f>
        <v>M69_M70</v>
      </c>
      <c r="B67" s="208"/>
      <c r="C67" s="227" t="s">
        <v>258</v>
      </c>
      <c r="D67" s="227"/>
      <c r="E67" s="393" t="s">
        <v>588</v>
      </c>
      <c r="F67" s="393"/>
      <c r="G67" s="184">
        <v>3371.8874186528283</v>
      </c>
      <c r="H67" s="184">
        <v>3179.289438779243</v>
      </c>
      <c r="I67" s="184">
        <v>3318.4828414348913</v>
      </c>
      <c r="J67" s="199">
        <v>3372.413395095848</v>
      </c>
      <c r="K67" s="194">
        <v>3493.49845062345</v>
      </c>
      <c r="L67" s="194">
        <v>2792.763991672783</v>
      </c>
      <c r="M67" s="194">
        <v>2621.206534982829</v>
      </c>
      <c r="N67" s="234" t="s">
        <v>258</v>
      </c>
      <c r="O67" s="234"/>
      <c r="P67" s="379" t="s">
        <v>257</v>
      </c>
      <c r="Q67" s="379" t="s">
        <v>257</v>
      </c>
      <c r="R67" s="224"/>
    </row>
    <row r="68" spans="1:18" s="18" customFormat="1" ht="15" customHeight="1">
      <c r="A68" s="58" t="str">
        <f>Parameters!R66</f>
        <v>M71</v>
      </c>
      <c r="B68" s="208"/>
      <c r="C68" s="227" t="s">
        <v>260</v>
      </c>
      <c r="D68" s="227"/>
      <c r="E68" s="393" t="s">
        <v>589</v>
      </c>
      <c r="F68" s="393"/>
      <c r="G68" s="184">
        <v>1987.447606388715</v>
      </c>
      <c r="H68" s="184">
        <v>1873.9270920389172</v>
      </c>
      <c r="I68" s="184">
        <v>1881.9373391880292</v>
      </c>
      <c r="J68" s="199">
        <v>1984.0442109897522</v>
      </c>
      <c r="K68" s="194">
        <v>1870.0687573707</v>
      </c>
      <c r="L68" s="194">
        <v>1392.1089719730464</v>
      </c>
      <c r="M68" s="194">
        <v>1255.8151003141859</v>
      </c>
      <c r="N68" s="234" t="s">
        <v>260</v>
      </c>
      <c r="O68" s="234"/>
      <c r="P68" s="379" t="s">
        <v>259</v>
      </c>
      <c r="Q68" s="379" t="s">
        <v>259</v>
      </c>
      <c r="R68" s="224"/>
    </row>
    <row r="69" spans="1:18" s="18" customFormat="1" ht="15" customHeight="1">
      <c r="A69" s="60" t="str">
        <f>Parameters!R67</f>
        <v>M72</v>
      </c>
      <c r="B69" s="210"/>
      <c r="C69" s="229" t="s">
        <v>261</v>
      </c>
      <c r="D69" s="229"/>
      <c r="E69" s="394" t="s">
        <v>590</v>
      </c>
      <c r="F69" s="394"/>
      <c r="G69" s="185">
        <v>912.36753823218498</v>
      </c>
      <c r="H69" s="185">
        <v>811.5677597275776</v>
      </c>
      <c r="I69" s="185">
        <v>846.87180263461323</v>
      </c>
      <c r="J69" s="200">
        <v>829.63524416095936</v>
      </c>
      <c r="K69" s="195">
        <v>829.50817833739131</v>
      </c>
      <c r="L69" s="195">
        <v>603.75189520016363</v>
      </c>
      <c r="M69" s="195">
        <v>508.64113067016353</v>
      </c>
      <c r="N69" s="236" t="s">
        <v>261</v>
      </c>
      <c r="O69" s="236"/>
      <c r="P69" s="381" t="s">
        <v>262</v>
      </c>
      <c r="Q69" s="381" t="s">
        <v>262</v>
      </c>
      <c r="R69" s="224"/>
    </row>
    <row r="70" spans="1:18" s="18" customFormat="1" ht="25.5" customHeight="1">
      <c r="A70" s="60" t="str">
        <f>Parameters!R68</f>
        <v>M73-M75</v>
      </c>
      <c r="B70" s="210"/>
      <c r="C70" s="229" t="s">
        <v>73</v>
      </c>
      <c r="D70" s="229"/>
      <c r="E70" s="394" t="s">
        <v>591</v>
      </c>
      <c r="F70" s="394"/>
      <c r="G70" s="185">
        <v>1713.2029657731425</v>
      </c>
      <c r="H70" s="185">
        <v>1615.3469613003799</v>
      </c>
      <c r="I70" s="185">
        <v>1500.8450280024535</v>
      </c>
      <c r="J70" s="200">
        <v>1790.1035045625154</v>
      </c>
      <c r="K70" s="195">
        <v>1541.0779324515534</v>
      </c>
      <c r="L70" s="195">
        <v>1049.0537351417636</v>
      </c>
      <c r="M70" s="195">
        <v>948.09713738376649</v>
      </c>
      <c r="N70" s="236" t="s">
        <v>73</v>
      </c>
      <c r="O70" s="236"/>
      <c r="P70" s="381" t="s">
        <v>72</v>
      </c>
      <c r="Q70" s="381" t="s">
        <v>72</v>
      </c>
      <c r="R70" s="224"/>
    </row>
    <row r="71" spans="1:18" s="18" customFormat="1" ht="15" customHeight="1">
      <c r="A71" s="58" t="str">
        <f>Parameters!R69</f>
        <v>M73</v>
      </c>
      <c r="B71" s="208"/>
      <c r="C71" s="227" t="s">
        <v>263</v>
      </c>
      <c r="D71" s="227"/>
      <c r="E71" s="393" t="s">
        <v>592</v>
      </c>
      <c r="F71" s="393"/>
      <c r="G71" s="184">
        <v>1017.678907344509</v>
      </c>
      <c r="H71" s="184">
        <v>959.55036466830666</v>
      </c>
      <c r="I71" s="184">
        <v>942.5369507100047</v>
      </c>
      <c r="J71" s="199">
        <v>992.79171147276202</v>
      </c>
      <c r="K71" s="194">
        <v>914.53562811768779</v>
      </c>
      <c r="L71" s="194">
        <v>632.35477839406212</v>
      </c>
      <c r="M71" s="194">
        <v>567.48835174112526</v>
      </c>
      <c r="N71" s="234" t="s">
        <v>263</v>
      </c>
      <c r="O71" s="234"/>
      <c r="P71" s="379" t="s">
        <v>264</v>
      </c>
      <c r="Q71" s="379" t="s">
        <v>264</v>
      </c>
      <c r="R71" s="224"/>
    </row>
    <row r="72" spans="1:18" s="19" customFormat="1" ht="15" customHeight="1">
      <c r="A72" s="58" t="str">
        <f>Parameters!R70</f>
        <v>M74_M75</v>
      </c>
      <c r="B72" s="208"/>
      <c r="C72" s="227" t="s">
        <v>266</v>
      </c>
      <c r="D72" s="227"/>
      <c r="E72" s="393" t="s">
        <v>593</v>
      </c>
      <c r="F72" s="393"/>
      <c r="G72" s="184">
        <v>695.52405842863357</v>
      </c>
      <c r="H72" s="184">
        <v>655.79659663207315</v>
      </c>
      <c r="I72" s="184">
        <v>558.30807729244873</v>
      </c>
      <c r="J72" s="199">
        <v>797.31179308975322</v>
      </c>
      <c r="K72" s="194">
        <v>626.54230433386567</v>
      </c>
      <c r="L72" s="194">
        <v>416.69895674770146</v>
      </c>
      <c r="M72" s="194">
        <v>380.60878564264118</v>
      </c>
      <c r="N72" s="234" t="s">
        <v>266</v>
      </c>
      <c r="O72" s="234"/>
      <c r="P72" s="379" t="s">
        <v>265</v>
      </c>
      <c r="Q72" s="379" t="s">
        <v>265</v>
      </c>
      <c r="R72" s="225"/>
    </row>
    <row r="73" spans="1:18" s="19" customFormat="1" ht="33.75" customHeight="1">
      <c r="A73" s="59" t="str">
        <f>Parameters!R71</f>
        <v>N</v>
      </c>
      <c r="B73" s="209"/>
      <c r="C73" s="228" t="s">
        <v>83</v>
      </c>
      <c r="D73" s="228"/>
      <c r="E73" s="392" t="s">
        <v>594</v>
      </c>
      <c r="F73" s="392"/>
      <c r="G73" s="186">
        <v>6327.4378345917285</v>
      </c>
      <c r="H73" s="186">
        <v>5852.3225974980969</v>
      </c>
      <c r="I73" s="186">
        <v>6456.6133545309294</v>
      </c>
      <c r="J73" s="198">
        <v>6370.7982849391674</v>
      </c>
      <c r="K73" s="193">
        <v>6323.5746838177693</v>
      </c>
      <c r="L73" s="193">
        <v>4676.3656640163808</v>
      </c>
      <c r="M73" s="193">
        <v>4211.5039848392289</v>
      </c>
      <c r="N73" s="235" t="s">
        <v>83</v>
      </c>
      <c r="O73" s="235"/>
      <c r="P73" s="378" t="s">
        <v>84</v>
      </c>
      <c r="Q73" s="378" t="s">
        <v>84</v>
      </c>
      <c r="R73" s="225"/>
    </row>
    <row r="74" spans="1:18" s="19" customFormat="1" ht="15" customHeight="1">
      <c r="A74" s="58" t="str">
        <f>Parameters!R72</f>
        <v>N77</v>
      </c>
      <c r="B74" s="208"/>
      <c r="C74" s="227" t="s">
        <v>268</v>
      </c>
      <c r="D74" s="227"/>
      <c r="E74" s="393" t="s">
        <v>595</v>
      </c>
      <c r="F74" s="393"/>
      <c r="G74" s="184">
        <v>262.73098275121356</v>
      </c>
      <c r="H74" s="184">
        <v>243.00301442898672</v>
      </c>
      <c r="I74" s="184">
        <v>283.85888199419446</v>
      </c>
      <c r="J74" s="199">
        <v>278.59736399468215</v>
      </c>
      <c r="K74" s="194">
        <v>312.93669104454534</v>
      </c>
      <c r="L74" s="194">
        <v>214.83286890230909</v>
      </c>
      <c r="M74" s="194">
        <v>203.28792904837036</v>
      </c>
      <c r="N74" s="234" t="s">
        <v>268</v>
      </c>
      <c r="O74" s="234"/>
      <c r="P74" s="379" t="s">
        <v>267</v>
      </c>
      <c r="Q74" s="379" t="s">
        <v>267</v>
      </c>
      <c r="R74" s="225"/>
    </row>
    <row r="75" spans="1:18" s="19" customFormat="1" ht="15" customHeight="1">
      <c r="A75" s="58" t="str">
        <f>Parameters!R73</f>
        <v>N78</v>
      </c>
      <c r="B75" s="208"/>
      <c r="C75" s="227" t="s">
        <v>269</v>
      </c>
      <c r="D75" s="227"/>
      <c r="E75" s="393" t="s">
        <v>596</v>
      </c>
      <c r="F75" s="393"/>
      <c r="G75" s="184">
        <v>1096.3966010964104</v>
      </c>
      <c r="H75" s="184">
        <v>1014.070271751733</v>
      </c>
      <c r="I75" s="184">
        <v>1270.3077039519196</v>
      </c>
      <c r="J75" s="199">
        <v>1516.1237764351486</v>
      </c>
      <c r="K75" s="194">
        <v>1627.2945773336724</v>
      </c>
      <c r="L75" s="194">
        <v>1338.9968679530964</v>
      </c>
      <c r="M75" s="194">
        <v>1391.1772993596298</v>
      </c>
      <c r="N75" s="234" t="s">
        <v>269</v>
      </c>
      <c r="O75" s="234"/>
      <c r="P75" s="379" t="s">
        <v>270</v>
      </c>
      <c r="Q75" s="379" t="s">
        <v>270</v>
      </c>
      <c r="R75" s="225"/>
    </row>
    <row r="76" spans="1:18" s="19" customFormat="1" ht="25.5" customHeight="1">
      <c r="A76" s="58" t="str">
        <f>Parameters!R74</f>
        <v>N79</v>
      </c>
      <c r="B76" s="208"/>
      <c r="C76" s="227" t="s">
        <v>272</v>
      </c>
      <c r="D76" s="227"/>
      <c r="E76" s="393" t="s">
        <v>597</v>
      </c>
      <c r="F76" s="393"/>
      <c r="G76" s="184">
        <v>308.20365284276983</v>
      </c>
      <c r="H76" s="184">
        <v>285.06122846477291</v>
      </c>
      <c r="I76" s="184">
        <v>296.40513092211461</v>
      </c>
      <c r="J76" s="199">
        <v>263.20524443696485</v>
      </c>
      <c r="K76" s="194">
        <v>275.74461423505204</v>
      </c>
      <c r="L76" s="194">
        <v>165.60341372608991</v>
      </c>
      <c r="M76" s="194">
        <v>148.68096963425401</v>
      </c>
      <c r="N76" s="234" t="s">
        <v>272</v>
      </c>
      <c r="O76" s="234"/>
      <c r="P76" s="379" t="s">
        <v>271</v>
      </c>
      <c r="Q76" s="379" t="s">
        <v>271</v>
      </c>
      <c r="R76" s="225"/>
    </row>
    <row r="77" spans="1:18" s="19" customFormat="1" ht="54.75" customHeight="1">
      <c r="A77" s="58" t="str">
        <f>Parameters!R75</f>
        <v>N80-N82</v>
      </c>
      <c r="B77" s="208"/>
      <c r="C77" s="227" t="s">
        <v>274</v>
      </c>
      <c r="D77" s="227"/>
      <c r="E77" s="393" t="s">
        <v>598</v>
      </c>
      <c r="F77" s="393"/>
      <c r="G77" s="184">
        <v>4660.1065979013329</v>
      </c>
      <c r="H77" s="184">
        <v>4310.1880828526046</v>
      </c>
      <c r="I77" s="184">
        <v>4606.0416376627009</v>
      </c>
      <c r="J77" s="199">
        <v>4312.8719000723722</v>
      </c>
      <c r="K77" s="194">
        <v>4107.5988012045</v>
      </c>
      <c r="L77" s="194">
        <v>2956.9325134348851</v>
      </c>
      <c r="M77" s="194">
        <v>2468.3577867969748</v>
      </c>
      <c r="N77" s="234" t="s">
        <v>274</v>
      </c>
      <c r="O77" s="234"/>
      <c r="P77" s="379" t="s">
        <v>273</v>
      </c>
      <c r="Q77" s="379" t="s">
        <v>273</v>
      </c>
      <c r="R77" s="225"/>
    </row>
    <row r="78" spans="1:18" s="19" customFormat="1" ht="33.75" customHeight="1">
      <c r="A78" s="59" t="str">
        <f>Parameters!R76</f>
        <v>O</v>
      </c>
      <c r="B78" s="209"/>
      <c r="C78" s="228" t="s">
        <v>138</v>
      </c>
      <c r="D78" s="228"/>
      <c r="E78" s="392" t="s">
        <v>599</v>
      </c>
      <c r="F78" s="392"/>
      <c r="G78" s="186">
        <v>15527.14384509959</v>
      </c>
      <c r="H78" s="186">
        <v>15024.128680561393</v>
      </c>
      <c r="I78" s="186">
        <v>15213.895106219228</v>
      </c>
      <c r="J78" s="198">
        <v>14651.758606991043</v>
      </c>
      <c r="K78" s="193">
        <v>14243.718116525877</v>
      </c>
      <c r="L78" s="193">
        <v>10160.396142262241</v>
      </c>
      <c r="M78" s="193">
        <v>8798.9687761972509</v>
      </c>
      <c r="N78" s="235" t="s">
        <v>138</v>
      </c>
      <c r="O78" s="235"/>
      <c r="P78" s="378" t="s">
        <v>136</v>
      </c>
      <c r="Q78" s="378" t="s">
        <v>136</v>
      </c>
      <c r="R78" s="225"/>
    </row>
    <row r="79" spans="1:18" s="19" customFormat="1" ht="20.25" customHeight="1">
      <c r="A79" s="59" t="str">
        <f>Parameters!R77</f>
        <v>P</v>
      </c>
      <c r="B79" s="209"/>
      <c r="C79" s="228" t="s">
        <v>295</v>
      </c>
      <c r="D79" s="228"/>
      <c r="E79" s="392" t="s">
        <v>600</v>
      </c>
      <c r="F79" s="392"/>
      <c r="G79" s="186">
        <v>17877.33504080509</v>
      </c>
      <c r="H79" s="186">
        <v>16697.110972207109</v>
      </c>
      <c r="I79" s="186">
        <v>16935.867771576271</v>
      </c>
      <c r="J79" s="198">
        <v>16695.832084255897</v>
      </c>
      <c r="K79" s="193">
        <v>16143.055938340178</v>
      </c>
      <c r="L79" s="193">
        <v>11608.919579907648</v>
      </c>
      <c r="M79" s="193">
        <v>10185.28970750545</v>
      </c>
      <c r="N79" s="235" t="s">
        <v>295</v>
      </c>
      <c r="O79" s="235"/>
      <c r="P79" s="378" t="s">
        <v>137</v>
      </c>
      <c r="Q79" s="378" t="s">
        <v>137</v>
      </c>
      <c r="R79" s="225"/>
    </row>
    <row r="80" spans="1:18" s="19" customFormat="1" ht="20.25" customHeight="1">
      <c r="A80" s="59" t="str">
        <f>Parameters!R78</f>
        <v>Q</v>
      </c>
      <c r="B80" s="209"/>
      <c r="C80" s="228" t="s">
        <v>85</v>
      </c>
      <c r="D80" s="228"/>
      <c r="E80" s="392" t="s">
        <v>601</v>
      </c>
      <c r="F80" s="392"/>
      <c r="G80" s="186">
        <v>12315.272196619249</v>
      </c>
      <c r="H80" s="186">
        <v>11645.452153019902</v>
      </c>
      <c r="I80" s="186">
        <v>11987.940850627745</v>
      </c>
      <c r="J80" s="198">
        <v>11935.04950505395</v>
      </c>
      <c r="K80" s="193">
        <v>10433.47755053205</v>
      </c>
      <c r="L80" s="193">
        <v>8490.5406191717557</v>
      </c>
      <c r="M80" s="193">
        <v>7495.2876452567543</v>
      </c>
      <c r="N80" s="235" t="s">
        <v>85</v>
      </c>
      <c r="O80" s="235"/>
      <c r="P80" s="378" t="s">
        <v>86</v>
      </c>
      <c r="Q80" s="378" t="s">
        <v>86</v>
      </c>
      <c r="R80" s="225"/>
    </row>
    <row r="81" spans="1:18" s="19" customFormat="1" ht="14.25" customHeight="1">
      <c r="A81" s="58" t="str">
        <f>Parameters!R79</f>
        <v>Q86</v>
      </c>
      <c r="B81" s="208"/>
      <c r="C81" s="227" t="s">
        <v>275</v>
      </c>
      <c r="D81" s="227"/>
      <c r="E81" s="393" t="s">
        <v>601</v>
      </c>
      <c r="F81" s="393"/>
      <c r="G81" s="184">
        <v>9668.0487589564436</v>
      </c>
      <c r="H81" s="184">
        <v>9142.2095620751479</v>
      </c>
      <c r="I81" s="184">
        <v>9375.1845113883646</v>
      </c>
      <c r="J81" s="199">
        <v>9344.5557834901374</v>
      </c>
      <c r="K81" s="194">
        <v>9165.3793537038109</v>
      </c>
      <c r="L81" s="194">
        <v>6630.9311845201264</v>
      </c>
      <c r="M81" s="194">
        <v>5844.4215005798178</v>
      </c>
      <c r="N81" s="234" t="s">
        <v>275</v>
      </c>
      <c r="O81" s="234"/>
      <c r="P81" s="379" t="s">
        <v>276</v>
      </c>
      <c r="Q81" s="379" t="s">
        <v>276</v>
      </c>
      <c r="R81" s="225"/>
    </row>
    <row r="82" spans="1:18" s="19" customFormat="1" ht="14.25" customHeight="1">
      <c r="A82" s="58" t="str">
        <f>Parameters!R80</f>
        <v>Q87_Q88</v>
      </c>
      <c r="B82" s="208"/>
      <c r="C82" s="227" t="s">
        <v>278</v>
      </c>
      <c r="D82" s="227"/>
      <c r="E82" s="393" t="s">
        <v>602</v>
      </c>
      <c r="F82" s="393"/>
      <c r="G82" s="184">
        <v>2647.2234376628053</v>
      </c>
      <c r="H82" s="184">
        <v>2503.2425909447538</v>
      </c>
      <c r="I82" s="184">
        <v>2612.7563392393808</v>
      </c>
      <c r="J82" s="199">
        <v>2590.4937215638129</v>
      </c>
      <c r="K82" s="194">
        <v>1268.0981968282385</v>
      </c>
      <c r="L82" s="194">
        <v>1859.6094346516297</v>
      </c>
      <c r="M82" s="194">
        <v>1650.8661446769361</v>
      </c>
      <c r="N82" s="234" t="s">
        <v>278</v>
      </c>
      <c r="O82" s="234"/>
      <c r="P82" s="379" t="s">
        <v>277</v>
      </c>
      <c r="Q82" s="379" t="s">
        <v>277</v>
      </c>
      <c r="R82" s="225"/>
    </row>
    <row r="83" spans="1:18" s="19" customFormat="1" ht="20.25" customHeight="1">
      <c r="A83" s="59" t="str">
        <f>Parameters!R81</f>
        <v>R</v>
      </c>
      <c r="B83" s="209"/>
      <c r="C83" s="228" t="s">
        <v>87</v>
      </c>
      <c r="D83" s="228"/>
      <c r="E83" s="392" t="s">
        <v>603</v>
      </c>
      <c r="F83" s="392"/>
      <c r="G83" s="186">
        <v>2463.3923532268991</v>
      </c>
      <c r="H83" s="186">
        <v>2278.9321160872278</v>
      </c>
      <c r="I83" s="186">
        <v>2327.3291761291966</v>
      </c>
      <c r="J83" s="198">
        <v>2359.6119281980536</v>
      </c>
      <c r="K83" s="193">
        <v>2182.1284170276517</v>
      </c>
      <c r="L83" s="193">
        <v>1477.5377972113333</v>
      </c>
      <c r="M83" s="193">
        <v>1313.031451517129</v>
      </c>
      <c r="N83" s="235" t="s">
        <v>87</v>
      </c>
      <c r="O83" s="235"/>
      <c r="P83" s="378" t="s">
        <v>88</v>
      </c>
      <c r="Q83" s="378" t="s">
        <v>88</v>
      </c>
      <c r="R83" s="225"/>
    </row>
    <row r="84" spans="1:18" s="19" customFormat="1" ht="37.5" customHeight="1">
      <c r="A84" s="58" t="str">
        <f>Parameters!R82</f>
        <v>R90-R92</v>
      </c>
      <c r="B84" s="208"/>
      <c r="C84" s="227" t="s">
        <v>280</v>
      </c>
      <c r="D84" s="227"/>
      <c r="E84" s="393" t="s">
        <v>604</v>
      </c>
      <c r="F84" s="393"/>
      <c r="G84" s="184">
        <v>1779.7715087907261</v>
      </c>
      <c r="H84" s="184">
        <v>1646.5011939194808</v>
      </c>
      <c r="I84" s="184">
        <v>1679.6290752253158</v>
      </c>
      <c r="J84" s="199">
        <v>1673.1233959238648</v>
      </c>
      <c r="K84" s="194">
        <v>1569.3956408136978</v>
      </c>
      <c r="L84" s="194">
        <v>1000.9848543481812</v>
      </c>
      <c r="M84" s="194">
        <v>905.54955460482324</v>
      </c>
      <c r="N84" s="234" t="s">
        <v>280</v>
      </c>
      <c r="O84" s="234"/>
      <c r="P84" s="379" t="s">
        <v>279</v>
      </c>
      <c r="Q84" s="379" t="s">
        <v>279</v>
      </c>
      <c r="R84" s="225"/>
    </row>
    <row r="85" spans="1:18" s="19" customFormat="1" ht="14.25" customHeight="1">
      <c r="A85" s="58" t="str">
        <f>Parameters!R83</f>
        <v>R93</v>
      </c>
      <c r="B85" s="208"/>
      <c r="C85" s="227" t="s">
        <v>281</v>
      </c>
      <c r="D85" s="227"/>
      <c r="E85" s="393" t="s">
        <v>605</v>
      </c>
      <c r="F85" s="393"/>
      <c r="G85" s="184">
        <v>683.62084443617323</v>
      </c>
      <c r="H85" s="184">
        <v>632.43092216774767</v>
      </c>
      <c r="I85" s="184">
        <v>647.70010090388007</v>
      </c>
      <c r="J85" s="199">
        <v>686.48853227418897</v>
      </c>
      <c r="K85" s="194">
        <v>612.73277621395403</v>
      </c>
      <c r="L85" s="194">
        <v>476.55294286315171</v>
      </c>
      <c r="M85" s="194">
        <v>407.4818969123059</v>
      </c>
      <c r="N85" s="234" t="s">
        <v>281</v>
      </c>
      <c r="O85" s="234"/>
      <c r="P85" s="379" t="s">
        <v>282</v>
      </c>
      <c r="Q85" s="379" t="s">
        <v>282</v>
      </c>
      <c r="R85" s="225"/>
    </row>
    <row r="86" spans="1:18" s="19" customFormat="1" ht="20.25" customHeight="1">
      <c r="A86" s="59" t="str">
        <f>Parameters!R84</f>
        <v>S</v>
      </c>
      <c r="B86" s="209"/>
      <c r="C86" s="228" t="s">
        <v>89</v>
      </c>
      <c r="D86" s="228"/>
      <c r="E86" s="392" t="s">
        <v>606</v>
      </c>
      <c r="F86" s="392"/>
      <c r="G86" s="186">
        <v>3423.2449788554491</v>
      </c>
      <c r="H86" s="186">
        <v>3187.8744816721078</v>
      </c>
      <c r="I86" s="186">
        <v>3150.4323197919784</v>
      </c>
      <c r="J86" s="198">
        <v>3326.5713141111528</v>
      </c>
      <c r="K86" s="193">
        <v>3239.1731409158665</v>
      </c>
      <c r="L86" s="193">
        <v>2740.5079245049219</v>
      </c>
      <c r="M86" s="193">
        <v>2360.1532905616414</v>
      </c>
      <c r="N86" s="235" t="s">
        <v>89</v>
      </c>
      <c r="O86" s="235"/>
      <c r="P86" s="378" t="s">
        <v>90</v>
      </c>
      <c r="Q86" s="378" t="s">
        <v>90</v>
      </c>
      <c r="R86" s="225"/>
    </row>
    <row r="87" spans="1:18" s="18" customFormat="1" ht="14.25" customHeight="1">
      <c r="A87" s="58" t="str">
        <f>Parameters!R85</f>
        <v>S94</v>
      </c>
      <c r="B87" s="208"/>
      <c r="C87" s="227" t="s">
        <v>283</v>
      </c>
      <c r="D87" s="227"/>
      <c r="E87" s="393" t="s">
        <v>607</v>
      </c>
      <c r="F87" s="393"/>
      <c r="G87" s="184">
        <v>1257.039719342122</v>
      </c>
      <c r="H87" s="184">
        <v>1152.7066069067318</v>
      </c>
      <c r="I87" s="184">
        <v>1144.8452146727177</v>
      </c>
      <c r="J87" s="199">
        <v>1200.5853255019449</v>
      </c>
      <c r="K87" s="194">
        <v>1163.3747031740097</v>
      </c>
      <c r="L87" s="194">
        <v>1235.6951972222002</v>
      </c>
      <c r="M87" s="194">
        <v>1058.9691072444837</v>
      </c>
      <c r="N87" s="234" t="s">
        <v>283</v>
      </c>
      <c r="O87" s="234"/>
      <c r="P87" s="379" t="s">
        <v>284</v>
      </c>
      <c r="Q87" s="379" t="s">
        <v>284</v>
      </c>
      <c r="R87" s="224"/>
    </row>
    <row r="88" spans="1:18" s="18" customFormat="1" ht="14.25" customHeight="1">
      <c r="A88" s="58" t="str">
        <f>Parameters!R86</f>
        <v>S95</v>
      </c>
      <c r="B88" s="208"/>
      <c r="C88" s="227" t="s">
        <v>286</v>
      </c>
      <c r="D88" s="227"/>
      <c r="E88" s="393" t="s">
        <v>608</v>
      </c>
      <c r="F88" s="393"/>
      <c r="G88" s="184">
        <v>486.59602039049861</v>
      </c>
      <c r="H88" s="184">
        <v>434.60154503645714</v>
      </c>
      <c r="I88" s="184">
        <v>371.68262448963571</v>
      </c>
      <c r="J88" s="199">
        <v>397.11668458910486</v>
      </c>
      <c r="K88" s="194">
        <v>396.19521311088096</v>
      </c>
      <c r="L88" s="194">
        <v>295.80930878175224</v>
      </c>
      <c r="M88" s="194">
        <v>251.57073752984135</v>
      </c>
      <c r="N88" s="234" t="s">
        <v>286</v>
      </c>
      <c r="O88" s="234"/>
      <c r="P88" s="379" t="s">
        <v>285</v>
      </c>
      <c r="Q88" s="379" t="s">
        <v>285</v>
      </c>
      <c r="R88" s="224"/>
    </row>
    <row r="89" spans="1:18" s="18" customFormat="1" ht="14.25" customHeight="1">
      <c r="A89" s="58" t="str">
        <f>Parameters!R87</f>
        <v>S96</v>
      </c>
      <c r="B89" s="208"/>
      <c r="C89" s="227" t="s">
        <v>287</v>
      </c>
      <c r="D89" s="227"/>
      <c r="E89" s="393" t="s">
        <v>609</v>
      </c>
      <c r="F89" s="393"/>
      <c r="G89" s="184">
        <v>1679.6092391228287</v>
      </c>
      <c r="H89" s="184">
        <v>1600.5663297289193</v>
      </c>
      <c r="I89" s="184">
        <v>1633.9044806296254</v>
      </c>
      <c r="J89" s="199">
        <v>1728.8693040201031</v>
      </c>
      <c r="K89" s="194">
        <v>1679.6032246309758</v>
      </c>
      <c r="L89" s="194">
        <v>1209.0034185009697</v>
      </c>
      <c r="M89" s="194">
        <v>1049.6134457873163</v>
      </c>
      <c r="N89" s="234" t="s">
        <v>287</v>
      </c>
      <c r="O89" s="234"/>
      <c r="P89" s="379" t="s">
        <v>288</v>
      </c>
      <c r="Q89" s="379" t="s">
        <v>288</v>
      </c>
      <c r="R89" s="224"/>
    </row>
    <row r="90" spans="1:18" s="18" customFormat="1" ht="45" customHeight="1">
      <c r="A90" s="59" t="str">
        <f>Parameters!R88</f>
        <v>T</v>
      </c>
      <c r="B90" s="209"/>
      <c r="C90" s="228" t="s">
        <v>290</v>
      </c>
      <c r="D90" s="228"/>
      <c r="E90" s="392" t="s">
        <v>610</v>
      </c>
      <c r="F90" s="392"/>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28" t="s">
        <v>291</v>
      </c>
      <c r="D91" s="228"/>
      <c r="E91" s="392" t="s">
        <v>611</v>
      </c>
      <c r="F91" s="392"/>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1797963.5541750353</v>
      </c>
      <c r="H92" s="192">
        <v>1826088.5284368943</v>
      </c>
      <c r="I92" s="192">
        <v>2086140.4701629756</v>
      </c>
      <c r="J92" s="201">
        <v>1873686.4051970276</v>
      </c>
      <c r="K92" s="196">
        <v>1926724.9553326711</v>
      </c>
      <c r="L92" s="196">
        <v>1875884.5859856857</v>
      </c>
      <c r="M92" s="196">
        <v>1723300.4556733458</v>
      </c>
      <c r="N92" s="383" t="s">
        <v>668</v>
      </c>
      <c r="O92" s="384"/>
      <c r="P92" s="384"/>
      <c r="Q92" s="384"/>
      <c r="R92" s="26"/>
    </row>
    <row r="93" spans="1:18">
      <c r="A93" s="68" t="str">
        <f>Parameters!R91</f>
        <v>HH_TRA</v>
      </c>
      <c r="B93" s="211"/>
      <c r="C93" s="191"/>
      <c r="D93" s="188"/>
      <c r="E93" s="385" t="s">
        <v>126</v>
      </c>
      <c r="F93" s="385"/>
      <c r="G93" s="187">
        <v>257681.83799139122</v>
      </c>
      <c r="H93" s="187">
        <v>274034.03877746913</v>
      </c>
      <c r="I93" s="187">
        <v>272668.11658978404</v>
      </c>
      <c r="J93" s="202">
        <v>251378.3077431118</v>
      </c>
      <c r="K93" s="197">
        <v>241908.10932730843</v>
      </c>
      <c r="L93" s="197">
        <v>227943.3143838039</v>
      </c>
      <c r="M93" s="197">
        <v>222042.17217320963</v>
      </c>
      <c r="N93" s="191"/>
      <c r="O93" s="188"/>
      <c r="P93" s="385" t="s">
        <v>126</v>
      </c>
      <c r="Q93" s="385"/>
      <c r="R93" s="26"/>
    </row>
    <row r="94" spans="1:18">
      <c r="A94" s="62" t="str">
        <f>Parameters!R92</f>
        <v>HH_HEAT</v>
      </c>
      <c r="B94" s="212"/>
      <c r="C94" s="191"/>
      <c r="D94" s="188"/>
      <c r="E94" s="385" t="s">
        <v>676</v>
      </c>
      <c r="F94" s="385"/>
      <c r="G94" s="187">
        <v>1540281.716183644</v>
      </c>
      <c r="H94" s="187">
        <v>1552054.4896594251</v>
      </c>
      <c r="I94" s="187">
        <v>1813472.3535731914</v>
      </c>
      <c r="J94" s="202">
        <v>1622308.0974539157</v>
      </c>
      <c r="K94" s="197">
        <v>1684816.8460053627</v>
      </c>
      <c r="L94" s="197">
        <v>1647941.2716018818</v>
      </c>
      <c r="M94" s="197">
        <v>1501258.2835001361</v>
      </c>
      <c r="N94" s="191"/>
      <c r="O94" s="188"/>
      <c r="P94" s="385" t="s">
        <v>392</v>
      </c>
      <c r="Q94" s="385"/>
      <c r="R94" s="26"/>
    </row>
    <row r="95" spans="1:18" ht="15" customHeight="1">
      <c r="A95" s="62" t="str">
        <f>Parameters!R93</f>
        <v>HH_OTH</v>
      </c>
      <c r="B95" s="212"/>
      <c r="C95" s="191"/>
      <c r="D95" s="188"/>
      <c r="E95" s="385" t="s">
        <v>677</v>
      </c>
      <c r="F95" s="385"/>
      <c r="G95" s="187">
        <v>0</v>
      </c>
      <c r="H95" s="187">
        <v>0</v>
      </c>
      <c r="I95" s="187">
        <v>0</v>
      </c>
      <c r="J95" s="202">
        <v>0</v>
      </c>
      <c r="K95" s="197">
        <v>0</v>
      </c>
      <c r="L95" s="197">
        <v>0</v>
      </c>
      <c r="M95" s="197">
        <v>0</v>
      </c>
      <c r="N95" s="191"/>
      <c r="O95" s="188"/>
      <c r="P95" s="385" t="s">
        <v>127</v>
      </c>
      <c r="Q95" s="385"/>
      <c r="R95" s="26"/>
    </row>
    <row r="96" spans="1:18" s="26" customFormat="1">
      <c r="A96" s="52"/>
      <c r="B96" s="181"/>
    </row>
    <row r="97" spans="1:2" s="26" customFormat="1">
      <c r="A97" s="52"/>
      <c r="B97" s="181"/>
    </row>
    <row r="98" spans="1:2" s="26" customFormat="1">
      <c r="A98" s="52"/>
      <c r="B98" s="181"/>
    </row>
    <row r="99" spans="1:2" s="26" customFormat="1">
      <c r="A99" s="52"/>
      <c r="B99" s="181"/>
    </row>
    <row r="100" spans="1:2" s="26" customFormat="1">
      <c r="A100" s="52"/>
      <c r="B100" s="181"/>
    </row>
    <row r="101" spans="1:2" s="26" customFormat="1">
      <c r="A101" s="52"/>
      <c r="B101" s="181"/>
    </row>
    <row r="102" spans="1:2" s="26" customFormat="1">
      <c r="A102" s="52"/>
      <c r="B102" s="181"/>
    </row>
    <row r="103" spans="1:2" s="26" customFormat="1">
      <c r="A103" s="52"/>
      <c r="B103" s="181"/>
    </row>
    <row r="104" spans="1:2" s="26" customFormat="1">
      <c r="A104" s="52"/>
      <c r="B104" s="181"/>
    </row>
    <row r="105" spans="1:2" s="26" customFormat="1">
      <c r="A105" s="52"/>
      <c r="B105" s="181"/>
    </row>
    <row r="106" spans="1:2" s="26" customFormat="1">
      <c r="A106" s="52"/>
      <c r="B106" s="181"/>
    </row>
    <row r="107" spans="1:2" s="26" customFormat="1">
      <c r="A107" s="52"/>
      <c r="B107" s="181"/>
    </row>
    <row r="108" spans="1:2" s="26" customFormat="1">
      <c r="A108" s="52"/>
      <c r="B108" s="181"/>
    </row>
    <row r="109" spans="1:2" s="26" customFormat="1">
      <c r="A109" s="52"/>
      <c r="B109" s="181"/>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24">
    <tabColor indexed="42"/>
  </sheetPr>
  <dimension ref="A2:T109"/>
  <sheetViews>
    <sheetView showGridLines="0" showOutlineSymbols="0" view="pageBreakPreview" zoomScale="90" zoomScaleNormal="80" zoomScaleSheetLayoutView="90" workbookViewId="0">
      <pane xSplit="6" ySplit="4" topLeftCell="G5" activePane="bottomRight" state="frozen"/>
      <selection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578125" style="52" hidden="1" customWidth="1" outlineLevel="1" collapsed="1"/>
    <col min="2" max="2" width="4.85546875" style="181" customWidth="1" outlineLevel="1"/>
    <col min="3" max="3" width="10.2851562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2" spans="1:20" ht="20.25" customHeight="1">
      <c r="C2" s="251" t="s">
        <v>703</v>
      </c>
      <c r="D2" s="252"/>
      <c r="E2" s="252"/>
      <c r="F2" s="252"/>
      <c r="G2" s="253"/>
      <c r="H2" s="253"/>
      <c r="I2" s="253"/>
      <c r="J2" s="253"/>
      <c r="K2" s="253"/>
      <c r="L2" s="253"/>
      <c r="M2" s="253"/>
      <c r="N2" s="254"/>
      <c r="O2" s="254"/>
      <c r="P2" s="69"/>
      <c r="Q2" s="255"/>
      <c r="R2" s="69"/>
      <c r="S2" s="69"/>
      <c r="T2" s="69"/>
    </row>
    <row r="3" spans="1:20" ht="27.75" customHeight="1">
      <c r="A3" s="53" t="s">
        <v>555</v>
      </c>
      <c r="B3" s="204"/>
      <c r="C3" s="219" t="s">
        <v>704</v>
      </c>
      <c r="D3" s="219"/>
      <c r="E3" s="219"/>
      <c r="F3" s="219"/>
      <c r="G3" s="220"/>
      <c r="H3" s="220"/>
      <c r="I3" s="220"/>
      <c r="J3" s="27"/>
      <c r="K3" s="27"/>
      <c r="L3" s="27"/>
      <c r="M3" s="27"/>
      <c r="N3" s="221"/>
      <c r="O3" s="221"/>
      <c r="P3" s="222"/>
      <c r="Q3" s="222"/>
    </row>
    <row r="4" spans="1:20"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20" ht="18" customHeight="1">
      <c r="A5" s="54"/>
      <c r="B5" s="205"/>
      <c r="C5" s="203"/>
      <c r="D5" s="203"/>
      <c r="E5" s="203"/>
      <c r="F5" s="203"/>
      <c r="G5" s="369" t="s">
        <v>673</v>
      </c>
      <c r="H5" s="369"/>
      <c r="I5" s="369"/>
      <c r="J5" s="369"/>
      <c r="K5" s="369"/>
      <c r="L5" s="369"/>
      <c r="M5" s="369"/>
      <c r="N5" s="203"/>
      <c r="O5" s="203"/>
      <c r="P5" s="203"/>
      <c r="Q5" s="203"/>
    </row>
    <row r="6" spans="1:20" s="19" customFormat="1" ht="20.25" customHeight="1">
      <c r="A6" s="213"/>
      <c r="B6" s="214"/>
      <c r="C6" s="215"/>
      <c r="D6" s="215"/>
      <c r="E6" s="215"/>
      <c r="F6" s="215"/>
      <c r="G6" s="370" t="s">
        <v>674</v>
      </c>
      <c r="H6" s="370"/>
      <c r="I6" s="370"/>
      <c r="J6" s="370"/>
      <c r="K6" s="370"/>
      <c r="L6" s="370"/>
      <c r="M6" s="370"/>
      <c r="N6" s="215"/>
      <c r="O6" s="215"/>
      <c r="P6" s="215"/>
      <c r="Q6" s="215"/>
    </row>
    <row r="7" spans="1:20" s="17" customFormat="1" ht="20.100000000000001" customHeight="1">
      <c r="A7" s="55" t="str">
        <f>Parameters!R4</f>
        <v>TOTAL</v>
      </c>
      <c r="B7" s="206"/>
      <c r="C7" s="390" t="s">
        <v>22</v>
      </c>
      <c r="D7" s="391"/>
      <c r="E7" s="392" t="s">
        <v>669</v>
      </c>
      <c r="F7" s="392"/>
      <c r="G7" s="186">
        <v>159290.56922888767</v>
      </c>
      <c r="H7" s="186">
        <v>148954.74934805994</v>
      </c>
      <c r="I7" s="186">
        <v>157542.76848841828</v>
      </c>
      <c r="J7" s="198">
        <v>153790.41182504513</v>
      </c>
      <c r="K7" s="193">
        <v>153937.90652727388</v>
      </c>
      <c r="L7" s="193">
        <v>147434.44937670472</v>
      </c>
      <c r="M7" s="193">
        <v>142842.11437715142</v>
      </c>
      <c r="N7" s="375" t="s">
        <v>22</v>
      </c>
      <c r="O7" s="376"/>
      <c r="P7" s="377" t="s">
        <v>339</v>
      </c>
      <c r="Q7" s="376"/>
      <c r="R7" s="223"/>
    </row>
    <row r="8" spans="1:20" s="17" customFormat="1" ht="20.25" customHeight="1">
      <c r="A8" s="56" t="str">
        <f>Parameters!R5</f>
        <v>A</v>
      </c>
      <c r="B8" s="207"/>
      <c r="C8" s="190" t="s">
        <v>51</v>
      </c>
      <c r="D8" s="189"/>
      <c r="E8" s="392" t="s">
        <v>612</v>
      </c>
      <c r="F8" s="392"/>
      <c r="G8" s="186">
        <v>53114.478253138237</v>
      </c>
      <c r="H8" s="186">
        <v>50997.871151729945</v>
      </c>
      <c r="I8" s="186">
        <v>54244.042815860557</v>
      </c>
      <c r="J8" s="198">
        <v>51575.336293210654</v>
      </c>
      <c r="K8" s="193">
        <v>49782.644693153801</v>
      </c>
      <c r="L8" s="193">
        <v>49163.001552869129</v>
      </c>
      <c r="M8" s="193">
        <v>48983.855932905892</v>
      </c>
      <c r="N8" s="232" t="s">
        <v>51</v>
      </c>
      <c r="O8" s="233"/>
      <c r="P8" s="378" t="s">
        <v>50</v>
      </c>
      <c r="Q8" s="378" t="s">
        <v>50</v>
      </c>
      <c r="R8" s="223"/>
    </row>
    <row r="9" spans="1:20" s="18" customFormat="1" ht="15" customHeight="1">
      <c r="A9" s="57" t="str">
        <f>Parameters!R6</f>
        <v>A01</v>
      </c>
      <c r="B9" s="208"/>
      <c r="C9" s="227" t="s">
        <v>121</v>
      </c>
      <c r="D9" s="227"/>
      <c r="E9" s="393" t="s">
        <v>709</v>
      </c>
      <c r="F9" s="393"/>
      <c r="G9" s="184">
        <v>51993.679145385206</v>
      </c>
      <c r="H9" s="184">
        <v>49728.127701779667</v>
      </c>
      <c r="I9" s="184">
        <v>53091.516169367867</v>
      </c>
      <c r="J9" s="199">
        <v>50465.285274273592</v>
      </c>
      <c r="K9" s="194">
        <v>48647.865087277642</v>
      </c>
      <c r="L9" s="194">
        <v>48043.748102285783</v>
      </c>
      <c r="M9" s="194">
        <v>47948.540778433395</v>
      </c>
      <c r="N9" s="234" t="s">
        <v>121</v>
      </c>
      <c r="O9" s="234"/>
      <c r="P9" s="379" t="s">
        <v>21</v>
      </c>
      <c r="Q9" s="379" t="s">
        <v>21</v>
      </c>
      <c r="R9" s="224"/>
    </row>
    <row r="10" spans="1:20" s="19" customFormat="1" ht="15" customHeight="1">
      <c r="A10" s="57" t="str">
        <f>Parameters!R7</f>
        <v>A02</v>
      </c>
      <c r="B10" s="208"/>
      <c r="C10" s="227" t="s">
        <v>122</v>
      </c>
      <c r="D10" s="227"/>
      <c r="E10" s="393" t="s">
        <v>613</v>
      </c>
      <c r="F10" s="393"/>
      <c r="G10" s="184">
        <v>736.9636760077143</v>
      </c>
      <c r="H10" s="184">
        <v>728.06273473401825</v>
      </c>
      <c r="I10" s="184">
        <v>708.33796339266019</v>
      </c>
      <c r="J10" s="199">
        <v>654.98035111629201</v>
      </c>
      <c r="K10" s="194">
        <v>675.3456111392386</v>
      </c>
      <c r="L10" s="194">
        <v>630.92449534577963</v>
      </c>
      <c r="M10" s="194">
        <v>590.61071707270173</v>
      </c>
      <c r="N10" s="234" t="s">
        <v>122</v>
      </c>
      <c r="O10" s="234"/>
      <c r="P10" s="379" t="s">
        <v>10</v>
      </c>
      <c r="Q10" s="379" t="s">
        <v>10</v>
      </c>
      <c r="R10" s="225"/>
    </row>
    <row r="11" spans="1:20" s="19" customFormat="1" ht="15" customHeight="1">
      <c r="A11" s="58" t="str">
        <f>Parameters!R8</f>
        <v>A03</v>
      </c>
      <c r="B11" s="208"/>
      <c r="C11" s="227" t="s">
        <v>11</v>
      </c>
      <c r="D11" s="227"/>
      <c r="E11" s="393" t="s">
        <v>614</v>
      </c>
      <c r="F11" s="393"/>
      <c r="G11" s="184">
        <v>383.83543174531724</v>
      </c>
      <c r="H11" s="184">
        <v>541.68071521625711</v>
      </c>
      <c r="I11" s="184">
        <v>444.18868310003052</v>
      </c>
      <c r="J11" s="199">
        <v>455.07066782077072</v>
      </c>
      <c r="K11" s="194">
        <v>459.43399473692284</v>
      </c>
      <c r="L11" s="194">
        <v>488.32895523756338</v>
      </c>
      <c r="M11" s="194">
        <v>444.70443739979004</v>
      </c>
      <c r="N11" s="234" t="s">
        <v>11</v>
      </c>
      <c r="O11" s="234"/>
      <c r="P11" s="379" t="s">
        <v>12</v>
      </c>
      <c r="Q11" s="379" t="s">
        <v>12</v>
      </c>
      <c r="R11" s="225"/>
    </row>
    <row r="12" spans="1:20" s="18" customFormat="1" ht="20.25" customHeight="1">
      <c r="A12" s="59" t="str">
        <f>Parameters!R9</f>
        <v>B</v>
      </c>
      <c r="B12" s="209"/>
      <c r="C12" s="228" t="s">
        <v>123</v>
      </c>
      <c r="D12" s="228"/>
      <c r="E12" s="392" t="s">
        <v>615</v>
      </c>
      <c r="F12" s="392"/>
      <c r="G12" s="186">
        <v>15998.879968996796</v>
      </c>
      <c r="H12" s="186">
        <v>14571.523633158635</v>
      </c>
      <c r="I12" s="186">
        <v>13715.339328664219</v>
      </c>
      <c r="J12" s="198">
        <v>14116.133817092508</v>
      </c>
      <c r="K12" s="193">
        <v>14480.048517972977</v>
      </c>
      <c r="L12" s="193">
        <v>14223.589839805823</v>
      </c>
      <c r="M12" s="193">
        <v>13639.667119100166</v>
      </c>
      <c r="N12" s="235" t="s">
        <v>123</v>
      </c>
      <c r="O12" s="235"/>
      <c r="P12" s="378" t="s">
        <v>124</v>
      </c>
      <c r="Q12" s="378" t="s">
        <v>124</v>
      </c>
      <c r="R12" s="224"/>
    </row>
    <row r="13" spans="1:20" s="18" customFormat="1" ht="20.25" customHeight="1">
      <c r="A13" s="59" t="str">
        <f>Parameters!R10</f>
        <v>C</v>
      </c>
      <c r="B13" s="209"/>
      <c r="C13" s="228" t="s">
        <v>52</v>
      </c>
      <c r="D13" s="228"/>
      <c r="E13" s="392" t="s">
        <v>616</v>
      </c>
      <c r="F13" s="392"/>
      <c r="G13" s="186">
        <v>32510.79818417336</v>
      </c>
      <c r="H13" s="186">
        <v>27690.011788057433</v>
      </c>
      <c r="I13" s="186">
        <v>30431.500838535365</v>
      </c>
      <c r="J13" s="198">
        <v>33689.12276715038</v>
      </c>
      <c r="K13" s="193">
        <v>33240.371660426477</v>
      </c>
      <c r="L13" s="193">
        <v>33939.02429505602</v>
      </c>
      <c r="M13" s="193">
        <v>34368.842699692235</v>
      </c>
      <c r="N13" s="235" t="s">
        <v>52</v>
      </c>
      <c r="O13" s="235"/>
      <c r="P13" s="378" t="s">
        <v>53</v>
      </c>
      <c r="Q13" s="378" t="s">
        <v>53</v>
      </c>
      <c r="R13" s="224"/>
    </row>
    <row r="14" spans="1:20" s="18" customFormat="1" ht="25.5" customHeight="1">
      <c r="A14" s="60" t="str">
        <f>Parameters!R11</f>
        <v>C10-C12</v>
      </c>
      <c r="B14" s="210"/>
      <c r="C14" s="229" t="s">
        <v>13</v>
      </c>
      <c r="D14" s="229"/>
      <c r="E14" s="394" t="s">
        <v>670</v>
      </c>
      <c r="F14" s="394"/>
      <c r="G14" s="185">
        <v>2697.0722091011794</v>
      </c>
      <c r="H14" s="185">
        <v>2635.5431372062703</v>
      </c>
      <c r="I14" s="185">
        <v>2592.4128664489676</v>
      </c>
      <c r="J14" s="200">
        <v>2624.1709305866998</v>
      </c>
      <c r="K14" s="195">
        <v>2926.6506715274982</v>
      </c>
      <c r="L14" s="195">
        <v>2826.3368118666694</v>
      </c>
      <c r="M14" s="195">
        <v>2708.0126775616268</v>
      </c>
      <c r="N14" s="236" t="s">
        <v>13</v>
      </c>
      <c r="O14" s="236"/>
      <c r="P14" s="381" t="s">
        <v>14</v>
      </c>
      <c r="Q14" s="381" t="s">
        <v>14</v>
      </c>
      <c r="R14" s="224"/>
    </row>
    <row r="15" spans="1:20" s="18" customFormat="1" ht="25.5" customHeight="1">
      <c r="A15" s="60" t="str">
        <f>Parameters!R12</f>
        <v>C13-C15</v>
      </c>
      <c r="B15" s="210"/>
      <c r="C15" s="229" t="s">
        <v>16</v>
      </c>
      <c r="D15" s="229"/>
      <c r="E15" s="394" t="s">
        <v>617</v>
      </c>
      <c r="F15" s="394"/>
      <c r="G15" s="185">
        <v>560.33770463555322</v>
      </c>
      <c r="H15" s="185">
        <v>478.55597522518298</v>
      </c>
      <c r="I15" s="185">
        <v>424.43725416972558</v>
      </c>
      <c r="J15" s="200">
        <v>393.80813337076683</v>
      </c>
      <c r="K15" s="195">
        <v>454.09716806167899</v>
      </c>
      <c r="L15" s="195">
        <v>463.97747795368178</v>
      </c>
      <c r="M15" s="195">
        <v>445.91880988223352</v>
      </c>
      <c r="N15" s="236" t="s">
        <v>16</v>
      </c>
      <c r="O15" s="236"/>
      <c r="P15" s="381" t="s">
        <v>15</v>
      </c>
      <c r="Q15" s="381" t="s">
        <v>15</v>
      </c>
      <c r="R15" s="224"/>
    </row>
    <row r="16" spans="1:20" s="18" customFormat="1" ht="54.75" customHeight="1">
      <c r="A16" s="60" t="str">
        <f>Parameters!R13</f>
        <v>C16-C18</v>
      </c>
      <c r="B16" s="210"/>
      <c r="C16" s="229" t="s">
        <v>59</v>
      </c>
      <c r="D16" s="229"/>
      <c r="E16" s="394" t="s">
        <v>619</v>
      </c>
      <c r="F16" s="394"/>
      <c r="G16" s="185">
        <v>2661.2512073364896</v>
      </c>
      <c r="H16" s="185">
        <v>3028.6312479152166</v>
      </c>
      <c r="I16" s="185">
        <v>3553.9970613099294</v>
      </c>
      <c r="J16" s="200">
        <v>4569.3096341714781</v>
      </c>
      <c r="K16" s="195">
        <v>4164.8556974235071</v>
      </c>
      <c r="L16" s="195">
        <v>4822.4776673136885</v>
      </c>
      <c r="M16" s="195">
        <v>4968.2154048355878</v>
      </c>
      <c r="N16" s="236" t="s">
        <v>59</v>
      </c>
      <c r="O16" s="236"/>
      <c r="P16" s="381" t="s">
        <v>58</v>
      </c>
      <c r="Q16" s="381" t="s">
        <v>58</v>
      </c>
      <c r="R16" s="224"/>
    </row>
    <row r="17" spans="1:18" s="20" customFormat="1" ht="25.5" customHeight="1">
      <c r="A17" s="58" t="str">
        <f>Parameters!R14</f>
        <v>C16</v>
      </c>
      <c r="B17" s="208"/>
      <c r="C17" s="227" t="s">
        <v>17</v>
      </c>
      <c r="D17" s="230"/>
      <c r="E17" s="393" t="s">
        <v>618</v>
      </c>
      <c r="F17" s="393"/>
      <c r="G17" s="184">
        <v>798.48007806639953</v>
      </c>
      <c r="H17" s="184">
        <v>875.42480960690978</v>
      </c>
      <c r="I17" s="184">
        <v>901.20128365278265</v>
      </c>
      <c r="J17" s="199">
        <v>937.23223584198047</v>
      </c>
      <c r="K17" s="194">
        <v>995.32424633679886</v>
      </c>
      <c r="L17" s="194">
        <v>1694.8839283210336</v>
      </c>
      <c r="M17" s="194">
        <v>1110.6102370367717</v>
      </c>
      <c r="N17" s="234" t="s">
        <v>17</v>
      </c>
      <c r="O17" s="234"/>
      <c r="P17" s="379" t="s">
        <v>18</v>
      </c>
      <c r="Q17" s="379" t="s">
        <v>18</v>
      </c>
      <c r="R17" s="226"/>
    </row>
    <row r="18" spans="1:18" s="19" customFormat="1" ht="15" customHeight="1">
      <c r="A18" s="58" t="str">
        <f>Parameters!R15</f>
        <v>C17</v>
      </c>
      <c r="B18" s="208"/>
      <c r="C18" s="227" t="s">
        <v>19</v>
      </c>
      <c r="D18" s="227"/>
      <c r="E18" s="393" t="s">
        <v>620</v>
      </c>
      <c r="F18" s="393"/>
      <c r="G18" s="184">
        <v>1770.4312864776123</v>
      </c>
      <c r="H18" s="184">
        <v>2068.5068685269553</v>
      </c>
      <c r="I18" s="184">
        <v>2567.2674009385851</v>
      </c>
      <c r="J18" s="199">
        <v>3541.7281675738927</v>
      </c>
      <c r="K18" s="194">
        <v>3059.930050468839</v>
      </c>
      <c r="L18" s="194">
        <v>3002.8351299345941</v>
      </c>
      <c r="M18" s="194">
        <v>3744.5506198278508</v>
      </c>
      <c r="N18" s="234" t="s">
        <v>19</v>
      </c>
      <c r="O18" s="234"/>
      <c r="P18" s="379" t="s">
        <v>20</v>
      </c>
      <c r="Q18" s="379" t="s">
        <v>20</v>
      </c>
      <c r="R18" s="225"/>
    </row>
    <row r="19" spans="1:18" s="19" customFormat="1" ht="15" customHeight="1">
      <c r="A19" s="58" t="str">
        <f>Parameters!R16</f>
        <v>C18</v>
      </c>
      <c r="B19" s="208"/>
      <c r="C19" s="227" t="s">
        <v>27</v>
      </c>
      <c r="D19" s="227"/>
      <c r="E19" s="393" t="s">
        <v>621</v>
      </c>
      <c r="F19" s="393"/>
      <c r="G19" s="184">
        <v>92.339842792477711</v>
      </c>
      <c r="H19" s="184">
        <v>84.699569781351926</v>
      </c>
      <c r="I19" s="184">
        <v>85.528376718561844</v>
      </c>
      <c r="J19" s="199">
        <v>90.34923075560549</v>
      </c>
      <c r="K19" s="194">
        <v>109.60140061786939</v>
      </c>
      <c r="L19" s="194">
        <v>124.75860905806071</v>
      </c>
      <c r="M19" s="194">
        <v>113.0545479709649</v>
      </c>
      <c r="N19" s="234" t="s">
        <v>27</v>
      </c>
      <c r="O19" s="234"/>
      <c r="P19" s="379" t="s">
        <v>26</v>
      </c>
      <c r="Q19" s="379" t="s">
        <v>26</v>
      </c>
      <c r="R19" s="225"/>
    </row>
    <row r="20" spans="1:18" s="20" customFormat="1" ht="15" customHeight="1">
      <c r="A20" s="60" t="str">
        <f>Parameters!R17</f>
        <v>C19</v>
      </c>
      <c r="B20" s="210"/>
      <c r="C20" s="229" t="s">
        <v>28</v>
      </c>
      <c r="D20" s="229"/>
      <c r="E20" s="394" t="s">
        <v>622</v>
      </c>
      <c r="F20" s="394"/>
      <c r="G20" s="185">
        <v>3930.4580292365335</v>
      </c>
      <c r="H20" s="185">
        <v>3171.7954448809228</v>
      </c>
      <c r="I20" s="185">
        <v>3844.4537230844639</v>
      </c>
      <c r="J20" s="200">
        <v>3739.4735458746959</v>
      </c>
      <c r="K20" s="195">
        <v>3425.8928731192727</v>
      </c>
      <c r="L20" s="195">
        <v>3380.4156141354579</v>
      </c>
      <c r="M20" s="195">
        <v>3203.0746869707582</v>
      </c>
      <c r="N20" s="236" t="s">
        <v>28</v>
      </c>
      <c r="O20" s="236"/>
      <c r="P20" s="381" t="s">
        <v>29</v>
      </c>
      <c r="Q20" s="381" t="s">
        <v>29</v>
      </c>
      <c r="R20" s="226"/>
    </row>
    <row r="21" spans="1:18" s="19" customFormat="1" ht="15" customHeight="1">
      <c r="A21" s="60" t="str">
        <f>Parameters!R18</f>
        <v>C20</v>
      </c>
      <c r="B21" s="210"/>
      <c r="C21" s="229" t="s">
        <v>30</v>
      </c>
      <c r="D21" s="229"/>
      <c r="E21" s="394" t="s">
        <v>623</v>
      </c>
      <c r="F21" s="394"/>
      <c r="G21" s="185">
        <v>5213.9771954102971</v>
      </c>
      <c r="H21" s="185">
        <v>4582.94043794766</v>
      </c>
      <c r="I21" s="185">
        <v>5206.4438670034606</v>
      </c>
      <c r="J21" s="200">
        <v>5573.5446829210932</v>
      </c>
      <c r="K21" s="195">
        <v>5911.5521212114445</v>
      </c>
      <c r="L21" s="195">
        <v>5446.3265347290871</v>
      </c>
      <c r="M21" s="195">
        <v>5933.919474203537</v>
      </c>
      <c r="N21" s="236" t="s">
        <v>30</v>
      </c>
      <c r="O21" s="236"/>
      <c r="P21" s="381" t="s">
        <v>31</v>
      </c>
      <c r="Q21" s="381" t="s">
        <v>31</v>
      </c>
      <c r="R21" s="225"/>
    </row>
    <row r="22" spans="1:18" s="19" customFormat="1" ht="25.5" customHeight="1">
      <c r="A22" s="60" t="str">
        <f>Parameters!R19</f>
        <v>C21</v>
      </c>
      <c r="B22" s="210"/>
      <c r="C22" s="229" t="s">
        <v>32</v>
      </c>
      <c r="D22" s="229"/>
      <c r="E22" s="394" t="s">
        <v>624</v>
      </c>
      <c r="F22" s="394"/>
      <c r="G22" s="185">
        <v>66.883007913616623</v>
      </c>
      <c r="H22" s="185">
        <v>65.24213534232895</v>
      </c>
      <c r="I22" s="185">
        <v>60.440703682412668</v>
      </c>
      <c r="J22" s="200">
        <v>56.44259806237325</v>
      </c>
      <c r="K22" s="195">
        <v>68.47100637719079</v>
      </c>
      <c r="L22" s="195">
        <v>66.183195127895473</v>
      </c>
      <c r="M22" s="195">
        <v>60.648197576259761</v>
      </c>
      <c r="N22" s="236" t="s">
        <v>32</v>
      </c>
      <c r="O22" s="236"/>
      <c r="P22" s="381" t="s">
        <v>33</v>
      </c>
      <c r="Q22" s="381" t="s">
        <v>33</v>
      </c>
      <c r="R22" s="225"/>
    </row>
    <row r="23" spans="1:18" s="19" customFormat="1" ht="25.5" customHeight="1">
      <c r="A23" s="60" t="str">
        <f>Parameters!R20</f>
        <v>C22_C23</v>
      </c>
      <c r="B23" s="210"/>
      <c r="C23" s="229" t="s">
        <v>61</v>
      </c>
      <c r="D23" s="229"/>
      <c r="E23" s="394" t="s">
        <v>625</v>
      </c>
      <c r="F23" s="394"/>
      <c r="G23" s="185">
        <v>8056.5820296335014</v>
      </c>
      <c r="H23" s="185">
        <v>6850.7631078768227</v>
      </c>
      <c r="I23" s="185">
        <v>7320.4748917229808</v>
      </c>
      <c r="J23" s="200">
        <v>8401.1415038572868</v>
      </c>
      <c r="K23" s="195">
        <v>7357.5206810884501</v>
      </c>
      <c r="L23" s="195">
        <v>7278.9827480052454</v>
      </c>
      <c r="M23" s="195">
        <v>7294.9044783303743</v>
      </c>
      <c r="N23" s="236" t="s">
        <v>61</v>
      </c>
      <c r="O23" s="236"/>
      <c r="P23" s="381" t="s">
        <v>60</v>
      </c>
      <c r="Q23" s="381" t="s">
        <v>60</v>
      </c>
      <c r="R23" s="225"/>
    </row>
    <row r="24" spans="1:18" s="20" customFormat="1" ht="15" customHeight="1">
      <c r="A24" s="58" t="str">
        <f>Parameters!R21</f>
        <v>C22</v>
      </c>
      <c r="B24" s="208"/>
      <c r="C24" s="227" t="s">
        <v>34</v>
      </c>
      <c r="D24" s="231"/>
      <c r="E24" s="393" t="s">
        <v>626</v>
      </c>
      <c r="F24" s="393"/>
      <c r="G24" s="184">
        <v>555.70953446815406</v>
      </c>
      <c r="H24" s="184">
        <v>542.82808530024477</v>
      </c>
      <c r="I24" s="184">
        <v>570.14962390126811</v>
      </c>
      <c r="J24" s="199">
        <v>600.71682448025081</v>
      </c>
      <c r="K24" s="194">
        <v>656.3537225920046</v>
      </c>
      <c r="L24" s="194">
        <v>923.60860199442504</v>
      </c>
      <c r="M24" s="194">
        <v>690.04490704423381</v>
      </c>
      <c r="N24" s="234" t="s">
        <v>34</v>
      </c>
      <c r="O24" s="237"/>
      <c r="P24" s="379" t="s">
        <v>48</v>
      </c>
      <c r="Q24" s="379" t="s">
        <v>48</v>
      </c>
      <c r="R24" s="226"/>
    </row>
    <row r="25" spans="1:18" s="20" customFormat="1" ht="15" customHeight="1">
      <c r="A25" s="58" t="str">
        <f>Parameters!R22</f>
        <v>C23</v>
      </c>
      <c r="B25" s="208"/>
      <c r="C25" s="227" t="s">
        <v>35</v>
      </c>
      <c r="D25" s="231"/>
      <c r="E25" s="393" t="s">
        <v>627</v>
      </c>
      <c r="F25" s="393"/>
      <c r="G25" s="184">
        <v>7500.8724951653476</v>
      </c>
      <c r="H25" s="184">
        <v>6307.9350225765775</v>
      </c>
      <c r="I25" s="184">
        <v>6750.3252678217132</v>
      </c>
      <c r="J25" s="199">
        <v>7800.4246793770362</v>
      </c>
      <c r="K25" s="194">
        <v>6701.1669584964457</v>
      </c>
      <c r="L25" s="194">
        <v>6355.3741460108204</v>
      </c>
      <c r="M25" s="194">
        <v>6604.8595712861406</v>
      </c>
      <c r="N25" s="234" t="s">
        <v>35</v>
      </c>
      <c r="O25" s="237"/>
      <c r="P25" s="379" t="s">
        <v>49</v>
      </c>
      <c r="Q25" s="379" t="s">
        <v>49</v>
      </c>
      <c r="R25" s="226"/>
    </row>
    <row r="26" spans="1:18" s="20" customFormat="1" ht="26.25" customHeight="1">
      <c r="A26" s="60" t="str">
        <f>Parameters!R23</f>
        <v>C24_C25</v>
      </c>
      <c r="B26" s="210"/>
      <c r="C26" s="229" t="s">
        <v>63</v>
      </c>
      <c r="D26" s="229"/>
      <c r="E26" s="394" t="s">
        <v>628</v>
      </c>
      <c r="F26" s="394"/>
      <c r="G26" s="185">
        <v>7155.4418126796736</v>
      </c>
      <c r="H26" s="185">
        <v>5036.4915536471717</v>
      </c>
      <c r="I26" s="185">
        <v>5622.2384741150072</v>
      </c>
      <c r="J26" s="200">
        <v>6522.2461827315601</v>
      </c>
      <c r="K26" s="195">
        <v>6724.1960987743369</v>
      </c>
      <c r="L26" s="195">
        <v>7226.6688419076672</v>
      </c>
      <c r="M26" s="195">
        <v>7352.768306829953</v>
      </c>
      <c r="N26" s="236" t="s">
        <v>63</v>
      </c>
      <c r="O26" s="236"/>
      <c r="P26" s="381" t="s">
        <v>62</v>
      </c>
      <c r="Q26" s="381" t="s">
        <v>62</v>
      </c>
      <c r="R26" s="226"/>
    </row>
    <row r="27" spans="1:18" s="20" customFormat="1" ht="15" customHeight="1">
      <c r="A27" s="58" t="str">
        <f>Parameters!R24</f>
        <v>C24</v>
      </c>
      <c r="B27" s="208"/>
      <c r="C27" s="227" t="s">
        <v>36</v>
      </c>
      <c r="D27" s="231"/>
      <c r="E27" s="393" t="s">
        <v>629</v>
      </c>
      <c r="F27" s="393"/>
      <c r="G27" s="184">
        <v>6520.5066151586861</v>
      </c>
      <c r="H27" s="184">
        <v>4455.0449749103818</v>
      </c>
      <c r="I27" s="184">
        <v>5041.4473020011001</v>
      </c>
      <c r="J27" s="199">
        <v>5913.4014147478556</v>
      </c>
      <c r="K27" s="194">
        <v>5972.6309192217032</v>
      </c>
      <c r="L27" s="194">
        <v>6427.789110255776</v>
      </c>
      <c r="M27" s="194">
        <v>6584.1288073515261</v>
      </c>
      <c r="N27" s="234" t="s">
        <v>36</v>
      </c>
      <c r="O27" s="237"/>
      <c r="P27" s="379" t="s">
        <v>102</v>
      </c>
      <c r="Q27" s="379" t="s">
        <v>102</v>
      </c>
      <c r="R27" s="226"/>
    </row>
    <row r="28" spans="1:18" s="19" customFormat="1" ht="15" customHeight="1">
      <c r="A28" s="58" t="str">
        <f>Parameters!R25</f>
        <v>C25</v>
      </c>
      <c r="B28" s="208"/>
      <c r="C28" s="227" t="s">
        <v>37</v>
      </c>
      <c r="D28" s="227"/>
      <c r="E28" s="393" t="s">
        <v>630</v>
      </c>
      <c r="F28" s="393"/>
      <c r="G28" s="184">
        <v>634.93519752098746</v>
      </c>
      <c r="H28" s="184">
        <v>581.44657873679023</v>
      </c>
      <c r="I28" s="184">
        <v>580.79117211390701</v>
      </c>
      <c r="J28" s="199">
        <v>608.84476798370429</v>
      </c>
      <c r="K28" s="194">
        <v>751.56517955263325</v>
      </c>
      <c r="L28" s="194">
        <v>798.87973165189123</v>
      </c>
      <c r="M28" s="194">
        <v>768.6394994784265</v>
      </c>
      <c r="N28" s="234" t="s">
        <v>37</v>
      </c>
      <c r="O28" s="234"/>
      <c r="P28" s="379" t="s">
        <v>103</v>
      </c>
      <c r="Q28" s="379" t="s">
        <v>103</v>
      </c>
      <c r="R28" s="225"/>
    </row>
    <row r="29" spans="1:18" s="19" customFormat="1" ht="15" customHeight="1">
      <c r="A29" s="60" t="str">
        <f>Parameters!R26</f>
        <v>C26</v>
      </c>
      <c r="B29" s="210"/>
      <c r="C29" s="229" t="s">
        <v>39</v>
      </c>
      <c r="D29" s="229"/>
      <c r="E29" s="394" t="s">
        <v>631</v>
      </c>
      <c r="F29" s="394"/>
      <c r="G29" s="185">
        <v>127.44801252111783</v>
      </c>
      <c r="H29" s="185">
        <v>122.72285629427003</v>
      </c>
      <c r="I29" s="185">
        <v>127.15351776483554</v>
      </c>
      <c r="J29" s="200">
        <v>118.27807357102432</v>
      </c>
      <c r="K29" s="195">
        <v>137.5331130959751</v>
      </c>
      <c r="L29" s="195">
        <v>140.43667128752963</v>
      </c>
      <c r="M29" s="195">
        <v>139.77389213962755</v>
      </c>
      <c r="N29" s="236" t="s">
        <v>39</v>
      </c>
      <c r="O29" s="236"/>
      <c r="P29" s="381" t="s">
        <v>38</v>
      </c>
      <c r="Q29" s="381" t="s">
        <v>38</v>
      </c>
      <c r="R29" s="225"/>
    </row>
    <row r="30" spans="1:18" s="20" customFormat="1" ht="15" customHeight="1">
      <c r="A30" s="60" t="str">
        <f>Parameters!R27</f>
        <v>C27</v>
      </c>
      <c r="B30" s="210"/>
      <c r="C30" s="229" t="s">
        <v>41</v>
      </c>
      <c r="D30" s="229"/>
      <c r="E30" s="394" t="s">
        <v>632</v>
      </c>
      <c r="F30" s="394"/>
      <c r="G30" s="185">
        <v>203.94491804563415</v>
      </c>
      <c r="H30" s="185">
        <v>192.4732981244299</v>
      </c>
      <c r="I30" s="185">
        <v>188.85915002090834</v>
      </c>
      <c r="J30" s="200">
        <v>197.63447456852333</v>
      </c>
      <c r="K30" s="195">
        <v>239.19091436686236</v>
      </c>
      <c r="L30" s="195">
        <v>261.58035136417129</v>
      </c>
      <c r="M30" s="195">
        <v>246.80473913662894</v>
      </c>
      <c r="N30" s="236" t="s">
        <v>41</v>
      </c>
      <c r="O30" s="236"/>
      <c r="P30" s="381" t="s">
        <v>40</v>
      </c>
      <c r="Q30" s="381" t="s">
        <v>40</v>
      </c>
      <c r="R30" s="226"/>
    </row>
    <row r="31" spans="1:18" s="20" customFormat="1" ht="15" customHeight="1">
      <c r="A31" s="60" t="str">
        <f>Parameters!R28</f>
        <v>C28</v>
      </c>
      <c r="B31" s="210"/>
      <c r="C31" s="229" t="s">
        <v>42</v>
      </c>
      <c r="D31" s="229"/>
      <c r="E31" s="394" t="s">
        <v>633</v>
      </c>
      <c r="F31" s="394"/>
      <c r="G31" s="185">
        <v>410.4868860741376</v>
      </c>
      <c r="H31" s="185">
        <v>350.32840690685492</v>
      </c>
      <c r="I31" s="185">
        <v>332.01972140036457</v>
      </c>
      <c r="J31" s="200">
        <v>303.83972765496361</v>
      </c>
      <c r="K31" s="195">
        <v>362.52204128867299</v>
      </c>
      <c r="L31" s="195">
        <v>378.64542691337033</v>
      </c>
      <c r="M31" s="195">
        <v>333.77393871267418</v>
      </c>
      <c r="N31" s="236" t="s">
        <v>42</v>
      </c>
      <c r="O31" s="236"/>
      <c r="P31" s="381" t="s">
        <v>104</v>
      </c>
      <c r="Q31" s="381" t="s">
        <v>104</v>
      </c>
      <c r="R31" s="226"/>
    </row>
    <row r="32" spans="1:18" s="20" customFormat="1" ht="27" customHeight="1">
      <c r="A32" s="60" t="str">
        <f>Parameters!R29</f>
        <v>C29_C30</v>
      </c>
      <c r="B32" s="210"/>
      <c r="C32" s="229" t="s">
        <v>65</v>
      </c>
      <c r="D32" s="229"/>
      <c r="E32" s="394" t="s">
        <v>634</v>
      </c>
      <c r="F32" s="394"/>
      <c r="G32" s="185">
        <v>498.43021815626196</v>
      </c>
      <c r="H32" s="185">
        <v>431.54607088053467</v>
      </c>
      <c r="I32" s="185">
        <v>429.63691843131744</v>
      </c>
      <c r="J32" s="200">
        <v>434.43715994003117</v>
      </c>
      <c r="K32" s="195">
        <v>528.11686145203487</v>
      </c>
      <c r="L32" s="195">
        <v>577.59206971941444</v>
      </c>
      <c r="M32" s="195">
        <v>543.1767881380672</v>
      </c>
      <c r="N32" s="236" t="s">
        <v>65</v>
      </c>
      <c r="O32" s="236"/>
      <c r="P32" s="381" t="s">
        <v>64</v>
      </c>
      <c r="Q32" s="381" t="s">
        <v>64</v>
      </c>
      <c r="R32" s="226"/>
    </row>
    <row r="33" spans="1:18" s="20" customFormat="1" ht="15" customHeight="1">
      <c r="A33" s="58" t="str">
        <f>Parameters!R30</f>
        <v>C29</v>
      </c>
      <c r="B33" s="208"/>
      <c r="C33" s="227" t="s">
        <v>216</v>
      </c>
      <c r="D33" s="227"/>
      <c r="E33" s="393" t="s">
        <v>635</v>
      </c>
      <c r="F33" s="393"/>
      <c r="G33" s="184">
        <v>359.0313842139156</v>
      </c>
      <c r="H33" s="184">
        <v>313.66702219196441</v>
      </c>
      <c r="I33" s="184">
        <v>313.46881070809582</v>
      </c>
      <c r="J33" s="199">
        <v>317.4905760815015</v>
      </c>
      <c r="K33" s="194">
        <v>390.74910213390024</v>
      </c>
      <c r="L33" s="194">
        <v>425.20503922681519</v>
      </c>
      <c r="M33" s="194">
        <v>411.84930420162965</v>
      </c>
      <c r="N33" s="234" t="s">
        <v>216</v>
      </c>
      <c r="O33" s="234"/>
      <c r="P33" s="379" t="s">
        <v>105</v>
      </c>
      <c r="Q33" s="379" t="s">
        <v>105</v>
      </c>
      <c r="R33" s="226"/>
    </row>
    <row r="34" spans="1:18" s="20" customFormat="1" ht="15" customHeight="1">
      <c r="A34" s="58" t="str">
        <f>Parameters!R31</f>
        <v>C30</v>
      </c>
      <c r="B34" s="208"/>
      <c r="C34" s="227" t="s">
        <v>217</v>
      </c>
      <c r="D34" s="227"/>
      <c r="E34" s="393" t="s">
        <v>636</v>
      </c>
      <c r="F34" s="393"/>
      <c r="G34" s="184">
        <v>139.39883394234633</v>
      </c>
      <c r="H34" s="184">
        <v>117.87904868857028</v>
      </c>
      <c r="I34" s="184">
        <v>116.16810772322161</v>
      </c>
      <c r="J34" s="199">
        <v>116.94658385852969</v>
      </c>
      <c r="K34" s="194">
        <v>137.36775931813466</v>
      </c>
      <c r="L34" s="194">
        <v>152.38703049259919</v>
      </c>
      <c r="M34" s="194">
        <v>131.32748393643752</v>
      </c>
      <c r="N34" s="234" t="s">
        <v>217</v>
      </c>
      <c r="O34" s="234"/>
      <c r="P34" s="379" t="s">
        <v>129</v>
      </c>
      <c r="Q34" s="379" t="s">
        <v>129</v>
      </c>
      <c r="R34" s="226"/>
    </row>
    <row r="35" spans="1:18" s="20" customFormat="1" ht="25.5" customHeight="1">
      <c r="A35" s="60" t="str">
        <f>Parameters!R32</f>
        <v>C31-C33</v>
      </c>
      <c r="B35" s="210"/>
      <c r="C35" s="229" t="s">
        <v>67</v>
      </c>
      <c r="D35" s="229"/>
      <c r="E35" s="394" t="s">
        <v>637</v>
      </c>
      <c r="F35" s="394"/>
      <c r="G35" s="185">
        <v>928.48495342936008</v>
      </c>
      <c r="H35" s="185">
        <v>742.97811580977077</v>
      </c>
      <c r="I35" s="185">
        <v>728.93268938099209</v>
      </c>
      <c r="J35" s="200">
        <v>754.79611983988354</v>
      </c>
      <c r="K35" s="195">
        <v>939.77241263955261</v>
      </c>
      <c r="L35" s="195">
        <v>1069.4008847321434</v>
      </c>
      <c r="M35" s="195">
        <v>1137.8513053749102</v>
      </c>
      <c r="N35" s="236" t="s">
        <v>67</v>
      </c>
      <c r="O35" s="236"/>
      <c r="P35" s="381" t="s">
        <v>66</v>
      </c>
      <c r="Q35" s="381" t="s">
        <v>66</v>
      </c>
      <c r="R35" s="226"/>
    </row>
    <row r="36" spans="1:18" s="20" customFormat="1" ht="15" customHeight="1">
      <c r="A36" s="58" t="str">
        <f>Parameters!R33</f>
        <v>C31_C32</v>
      </c>
      <c r="B36" s="208"/>
      <c r="C36" s="227" t="s">
        <v>218</v>
      </c>
      <c r="D36" s="227"/>
      <c r="E36" s="393" t="s">
        <v>638</v>
      </c>
      <c r="F36" s="393"/>
      <c r="G36" s="184">
        <v>668.13432978304991</v>
      </c>
      <c r="H36" s="184">
        <v>515.53519726492686</v>
      </c>
      <c r="I36" s="184">
        <v>486.56055878703972</v>
      </c>
      <c r="J36" s="199">
        <v>519.58153552546207</v>
      </c>
      <c r="K36" s="194">
        <v>657.82925386096383</v>
      </c>
      <c r="L36" s="194">
        <v>745.36996352627591</v>
      </c>
      <c r="M36" s="194">
        <v>838.49246563558017</v>
      </c>
      <c r="N36" s="234" t="s">
        <v>218</v>
      </c>
      <c r="O36" s="234"/>
      <c r="P36" s="379" t="s">
        <v>219</v>
      </c>
      <c r="Q36" s="379" t="s">
        <v>219</v>
      </c>
      <c r="R36" s="226"/>
    </row>
    <row r="37" spans="1:18" s="19" customFormat="1" ht="15" customHeight="1">
      <c r="A37" s="58" t="str">
        <f>Parameters!R34</f>
        <v>C33</v>
      </c>
      <c r="B37" s="208"/>
      <c r="C37" s="227" t="s">
        <v>220</v>
      </c>
      <c r="D37" s="227"/>
      <c r="E37" s="393" t="s">
        <v>639</v>
      </c>
      <c r="F37" s="393"/>
      <c r="G37" s="184">
        <v>260.35062364631011</v>
      </c>
      <c r="H37" s="184">
        <v>227.44291854484393</v>
      </c>
      <c r="I37" s="184">
        <v>242.37213059395242</v>
      </c>
      <c r="J37" s="199">
        <v>235.21458431442147</v>
      </c>
      <c r="K37" s="194">
        <v>281.94315877858878</v>
      </c>
      <c r="L37" s="194">
        <v>324.03092120586757</v>
      </c>
      <c r="M37" s="194">
        <v>299.35883973932994</v>
      </c>
      <c r="N37" s="234" t="s">
        <v>220</v>
      </c>
      <c r="O37" s="234"/>
      <c r="P37" s="379" t="s">
        <v>221</v>
      </c>
      <c r="Q37" s="379" t="s">
        <v>221</v>
      </c>
      <c r="R37" s="225"/>
    </row>
    <row r="38" spans="1:18" s="18" customFormat="1" ht="33" customHeight="1">
      <c r="A38" s="59" t="str">
        <f>Parameters!R35</f>
        <v>D</v>
      </c>
      <c r="B38" s="209"/>
      <c r="C38" s="228" t="s">
        <v>47</v>
      </c>
      <c r="D38" s="228"/>
      <c r="E38" s="392" t="s">
        <v>640</v>
      </c>
      <c r="F38" s="392"/>
      <c r="G38" s="186">
        <v>20567.87071827615</v>
      </c>
      <c r="H38" s="186">
        <v>23045.979017360329</v>
      </c>
      <c r="I38" s="186">
        <v>24787.988250888007</v>
      </c>
      <c r="J38" s="198">
        <v>20673.968705578729</v>
      </c>
      <c r="K38" s="193">
        <v>23072.4668517672</v>
      </c>
      <c r="L38" s="193">
        <v>22741.112022473975</v>
      </c>
      <c r="M38" s="193">
        <v>21147.733332967604</v>
      </c>
      <c r="N38" s="235" t="s">
        <v>47</v>
      </c>
      <c r="O38" s="235"/>
      <c r="P38" s="378" t="s">
        <v>222</v>
      </c>
      <c r="Q38" s="378" t="s">
        <v>222</v>
      </c>
      <c r="R38" s="224"/>
    </row>
    <row r="39" spans="1:18" s="18" customFormat="1" ht="33" customHeight="1">
      <c r="A39" s="59" t="str">
        <f>Parameters!R36</f>
        <v>E</v>
      </c>
      <c r="B39" s="209"/>
      <c r="C39" s="228" t="s">
        <v>55</v>
      </c>
      <c r="D39" s="228"/>
      <c r="E39" s="392" t="s">
        <v>641</v>
      </c>
      <c r="F39" s="392"/>
      <c r="G39" s="186">
        <v>3204.2857383436549</v>
      </c>
      <c r="H39" s="186">
        <v>2954.0524131171455</v>
      </c>
      <c r="I39" s="186">
        <v>2931.8352868272691</v>
      </c>
      <c r="J39" s="198">
        <v>2884.0824260480276</v>
      </c>
      <c r="K39" s="193">
        <v>2985.9646605588919</v>
      </c>
      <c r="L39" s="193">
        <v>3058.1829099170618</v>
      </c>
      <c r="M39" s="193">
        <v>2058.0485147335935</v>
      </c>
      <c r="N39" s="235" t="s">
        <v>55</v>
      </c>
      <c r="O39" s="235"/>
      <c r="P39" s="378" t="s">
        <v>54</v>
      </c>
      <c r="Q39" s="378" t="s">
        <v>54</v>
      </c>
      <c r="R39" s="224"/>
    </row>
    <row r="40" spans="1:18" s="19" customFormat="1" ht="15" customHeight="1">
      <c r="A40" s="58" t="str">
        <f>Parameters!R37</f>
        <v>E36</v>
      </c>
      <c r="B40" s="208"/>
      <c r="C40" s="227" t="s">
        <v>223</v>
      </c>
      <c r="D40" s="227"/>
      <c r="E40" s="393" t="s">
        <v>642</v>
      </c>
      <c r="F40" s="393"/>
      <c r="G40" s="184">
        <v>207.49664772458294</v>
      </c>
      <c r="H40" s="184">
        <v>164.61180917387517</v>
      </c>
      <c r="I40" s="184">
        <v>185.12983031932973</v>
      </c>
      <c r="J40" s="199">
        <v>181.61002915207527</v>
      </c>
      <c r="K40" s="194">
        <v>185.07277606787005</v>
      </c>
      <c r="L40" s="194">
        <v>213.9461318640677</v>
      </c>
      <c r="M40" s="194">
        <v>163.68854091094133</v>
      </c>
      <c r="N40" s="234" t="s">
        <v>223</v>
      </c>
      <c r="O40" s="234"/>
      <c r="P40" s="379" t="s">
        <v>224</v>
      </c>
      <c r="Q40" s="379" t="s">
        <v>224</v>
      </c>
      <c r="R40" s="225"/>
    </row>
    <row r="41" spans="1:18" s="19" customFormat="1" ht="37.5" customHeight="1">
      <c r="A41" s="58" t="str">
        <f>Parameters!R38</f>
        <v>E37-E39</v>
      </c>
      <c r="B41" s="208"/>
      <c r="C41" s="227" t="s">
        <v>225</v>
      </c>
      <c r="D41" s="227"/>
      <c r="E41" s="393" t="s">
        <v>643</v>
      </c>
      <c r="F41" s="393"/>
      <c r="G41" s="184">
        <v>2996.7890906190719</v>
      </c>
      <c r="H41" s="184">
        <v>2789.4406039432702</v>
      </c>
      <c r="I41" s="184">
        <v>2746.7054565079393</v>
      </c>
      <c r="J41" s="199">
        <v>2702.4723968959524</v>
      </c>
      <c r="K41" s="194">
        <v>2800.8918844910218</v>
      </c>
      <c r="L41" s="194">
        <v>2844.2367780529939</v>
      </c>
      <c r="M41" s="194">
        <v>1894.3599738226524</v>
      </c>
      <c r="N41" s="234" t="s">
        <v>225</v>
      </c>
      <c r="O41" s="234"/>
      <c r="P41" s="379" t="s">
        <v>226</v>
      </c>
      <c r="Q41" s="379" t="s">
        <v>226</v>
      </c>
      <c r="R41" s="225"/>
    </row>
    <row r="42" spans="1:18" s="18" customFormat="1" ht="20.25" customHeight="1">
      <c r="A42" s="61" t="str">
        <f>Parameters!R39</f>
        <v>F</v>
      </c>
      <c r="B42" s="209"/>
      <c r="C42" s="228" t="s">
        <v>130</v>
      </c>
      <c r="D42" s="228"/>
      <c r="E42" s="392" t="s">
        <v>644</v>
      </c>
      <c r="F42" s="392"/>
      <c r="G42" s="186">
        <v>3346.9562432900138</v>
      </c>
      <c r="H42" s="186">
        <v>3302.9747964853477</v>
      </c>
      <c r="I42" s="186">
        <v>3119.3215337296533</v>
      </c>
      <c r="J42" s="198">
        <v>3195.9932974138956</v>
      </c>
      <c r="K42" s="193">
        <v>3644.3907742919173</v>
      </c>
      <c r="L42" s="193">
        <v>3497.3457080083972</v>
      </c>
      <c r="M42" s="193">
        <v>3249.8256314067276</v>
      </c>
      <c r="N42" s="235" t="s">
        <v>130</v>
      </c>
      <c r="O42" s="235"/>
      <c r="P42" s="378" t="s">
        <v>131</v>
      </c>
      <c r="Q42" s="378" t="s">
        <v>131</v>
      </c>
      <c r="R42" s="224"/>
    </row>
    <row r="43" spans="1:18" s="18" customFormat="1" ht="33.75" customHeight="1">
      <c r="A43" s="59" t="str">
        <f>Parameters!R40</f>
        <v>G</v>
      </c>
      <c r="B43" s="209"/>
      <c r="C43" s="228" t="s">
        <v>57</v>
      </c>
      <c r="D43" s="228"/>
      <c r="E43" s="392" t="s">
        <v>645</v>
      </c>
      <c r="F43" s="392"/>
      <c r="G43" s="186">
        <v>5566.5825115783682</v>
      </c>
      <c r="H43" s="186">
        <v>5327.9431545324805</v>
      </c>
      <c r="I43" s="186">
        <v>5606.2812608235217</v>
      </c>
      <c r="J43" s="198">
        <v>5229.3218533588988</v>
      </c>
      <c r="K43" s="193">
        <v>4984.3434087019104</v>
      </c>
      <c r="L43" s="193">
        <v>3319.1020466310674</v>
      </c>
      <c r="M43" s="193">
        <v>2874.9657744446558</v>
      </c>
      <c r="N43" s="235" t="s">
        <v>57</v>
      </c>
      <c r="O43" s="235"/>
      <c r="P43" s="378" t="s">
        <v>56</v>
      </c>
      <c r="Q43" s="378" t="s">
        <v>56</v>
      </c>
      <c r="R43" s="224"/>
    </row>
    <row r="44" spans="1:18" s="18" customFormat="1" ht="24.75" customHeight="1">
      <c r="A44" s="58" t="str">
        <f>Parameters!R41</f>
        <v>G45</v>
      </c>
      <c r="B44" s="208"/>
      <c r="C44" s="227" t="s">
        <v>227</v>
      </c>
      <c r="D44" s="227"/>
      <c r="E44" s="393" t="s">
        <v>646</v>
      </c>
      <c r="F44" s="393"/>
      <c r="G44" s="184">
        <v>530.56793788216328</v>
      </c>
      <c r="H44" s="184">
        <v>539.76134366633289</v>
      </c>
      <c r="I44" s="184">
        <v>576.48070522651972</v>
      </c>
      <c r="J44" s="199">
        <v>553.98643128737331</v>
      </c>
      <c r="K44" s="194">
        <v>544.35298640344047</v>
      </c>
      <c r="L44" s="194">
        <v>379.997003162787</v>
      </c>
      <c r="M44" s="194">
        <v>313.88008822702841</v>
      </c>
      <c r="N44" s="234" t="s">
        <v>227</v>
      </c>
      <c r="O44" s="234"/>
      <c r="P44" s="379" t="s">
        <v>228</v>
      </c>
      <c r="Q44" s="379" t="s">
        <v>228</v>
      </c>
      <c r="R44" s="224"/>
    </row>
    <row r="45" spans="1:18" s="19" customFormat="1" ht="15" customHeight="1">
      <c r="A45" s="58" t="str">
        <f>Parameters!R42</f>
        <v>G46</v>
      </c>
      <c r="B45" s="208"/>
      <c r="C45" s="227" t="s">
        <v>229</v>
      </c>
      <c r="D45" s="227"/>
      <c r="E45" s="393" t="s">
        <v>647</v>
      </c>
      <c r="F45" s="393"/>
      <c r="G45" s="184">
        <v>1928.7848200532776</v>
      </c>
      <c r="H45" s="184">
        <v>1811.6717925322419</v>
      </c>
      <c r="I45" s="184">
        <v>1872.3458178192304</v>
      </c>
      <c r="J45" s="199">
        <v>1715.2505115635704</v>
      </c>
      <c r="K45" s="194">
        <v>1671.0638839069468</v>
      </c>
      <c r="L45" s="194">
        <v>1087.1387821179596</v>
      </c>
      <c r="M45" s="194">
        <v>955.40897444946017</v>
      </c>
      <c r="N45" s="234" t="s">
        <v>229</v>
      </c>
      <c r="O45" s="234"/>
      <c r="P45" s="379" t="s">
        <v>230</v>
      </c>
      <c r="Q45" s="379" t="s">
        <v>230</v>
      </c>
      <c r="R45" s="225"/>
    </row>
    <row r="46" spans="1:18" s="19" customFormat="1" ht="15" customHeight="1">
      <c r="A46" s="58" t="str">
        <f>Parameters!R43</f>
        <v>G47</v>
      </c>
      <c r="B46" s="208"/>
      <c r="C46" s="227" t="s">
        <v>231</v>
      </c>
      <c r="D46" s="227"/>
      <c r="E46" s="393" t="s">
        <v>583</v>
      </c>
      <c r="F46" s="393"/>
      <c r="G46" s="184">
        <v>3107.2297536429269</v>
      </c>
      <c r="H46" s="184">
        <v>2976.5100183339064</v>
      </c>
      <c r="I46" s="184">
        <v>3157.4547377777717</v>
      </c>
      <c r="J46" s="199">
        <v>2960.0849105079551</v>
      </c>
      <c r="K46" s="194">
        <v>2768.9265383915226</v>
      </c>
      <c r="L46" s="194">
        <v>1851.966261350321</v>
      </c>
      <c r="M46" s="194">
        <v>1605.676711768167</v>
      </c>
      <c r="N46" s="234" t="s">
        <v>231</v>
      </c>
      <c r="O46" s="234"/>
      <c r="P46" s="379" t="s">
        <v>232</v>
      </c>
      <c r="Q46" s="379" t="s">
        <v>232</v>
      </c>
      <c r="R46" s="225"/>
    </row>
    <row r="47" spans="1:18" s="19" customFormat="1" ht="20.25" customHeight="1">
      <c r="A47" s="59" t="str">
        <f>Parameters!R44</f>
        <v>H</v>
      </c>
      <c r="B47" s="209"/>
      <c r="C47" s="228" t="s">
        <v>76</v>
      </c>
      <c r="D47" s="228"/>
      <c r="E47" s="392" t="s">
        <v>648</v>
      </c>
      <c r="F47" s="392"/>
      <c r="G47" s="186">
        <v>12933.904863709819</v>
      </c>
      <c r="H47" s="186">
        <v>8817.824537797871</v>
      </c>
      <c r="I47" s="186">
        <v>9676.1000962681665</v>
      </c>
      <c r="J47" s="198">
        <v>9964.3014057073142</v>
      </c>
      <c r="K47" s="193">
        <v>9758.8514227323667</v>
      </c>
      <c r="L47" s="193">
        <v>9154.4070066139757</v>
      </c>
      <c r="M47" s="193">
        <v>9277.5288093815816</v>
      </c>
      <c r="N47" s="235" t="s">
        <v>76</v>
      </c>
      <c r="O47" s="235"/>
      <c r="P47" s="378" t="s">
        <v>75</v>
      </c>
      <c r="Q47" s="378" t="s">
        <v>75</v>
      </c>
      <c r="R47" s="225"/>
    </row>
    <row r="48" spans="1:18" s="18" customFormat="1" ht="15" customHeight="1">
      <c r="A48" s="58" t="str">
        <f>Parameters!R45</f>
        <v>H49</v>
      </c>
      <c r="B48" s="208"/>
      <c r="C48" s="227" t="s">
        <v>233</v>
      </c>
      <c r="D48" s="227"/>
      <c r="E48" s="393" t="s">
        <v>649</v>
      </c>
      <c r="F48" s="393"/>
      <c r="G48" s="184">
        <v>12366.173786924468</v>
      </c>
      <c r="H48" s="184">
        <v>8299.2446560933058</v>
      </c>
      <c r="I48" s="184">
        <v>9044.4933573853705</v>
      </c>
      <c r="J48" s="199">
        <v>9348.3069982244324</v>
      </c>
      <c r="K48" s="194">
        <v>9163.8120326197422</v>
      </c>
      <c r="L48" s="194">
        <v>8742.5632431456597</v>
      </c>
      <c r="M48" s="194">
        <v>8910.0953245526416</v>
      </c>
      <c r="N48" s="234" t="s">
        <v>233</v>
      </c>
      <c r="O48" s="234"/>
      <c r="P48" s="379" t="s">
        <v>234</v>
      </c>
      <c r="Q48" s="379" t="s">
        <v>234</v>
      </c>
      <c r="R48" s="224"/>
    </row>
    <row r="49" spans="1:18" s="18" customFormat="1" ht="15" customHeight="1">
      <c r="A49" s="58" t="str">
        <f>Parameters!R46</f>
        <v>H50</v>
      </c>
      <c r="B49" s="208"/>
      <c r="C49" s="227" t="s">
        <v>235</v>
      </c>
      <c r="D49" s="227"/>
      <c r="E49" s="393" t="s">
        <v>650</v>
      </c>
      <c r="F49" s="393"/>
      <c r="G49" s="184">
        <v>36.464212368696273</v>
      </c>
      <c r="H49" s="184">
        <v>26.254062950779275</v>
      </c>
      <c r="I49" s="184">
        <v>11.270519259684997</v>
      </c>
      <c r="J49" s="199">
        <v>24.035381078419512</v>
      </c>
      <c r="K49" s="194">
        <v>23.287525336176767</v>
      </c>
      <c r="L49" s="194">
        <v>22.652741964028749</v>
      </c>
      <c r="M49" s="194">
        <v>27.107793393620234</v>
      </c>
      <c r="N49" s="234" t="s">
        <v>235</v>
      </c>
      <c r="O49" s="234"/>
      <c r="P49" s="379" t="s">
        <v>133</v>
      </c>
      <c r="Q49" s="379" t="s">
        <v>133</v>
      </c>
      <c r="R49" s="224"/>
    </row>
    <row r="50" spans="1:18" s="19" customFormat="1" ht="15" customHeight="1">
      <c r="A50" s="58" t="str">
        <f>Parameters!R47</f>
        <v>H51</v>
      </c>
      <c r="B50" s="208"/>
      <c r="C50" s="227" t="s">
        <v>236</v>
      </c>
      <c r="D50" s="227"/>
      <c r="E50" s="393" t="s">
        <v>651</v>
      </c>
      <c r="F50" s="393"/>
      <c r="G50" s="184">
        <v>35.258856433237824</v>
      </c>
      <c r="H50" s="184">
        <v>38.503892692004669</v>
      </c>
      <c r="I50" s="184">
        <v>39.667262666938825</v>
      </c>
      <c r="J50" s="199">
        <v>43.431885635525383</v>
      </c>
      <c r="K50" s="194">
        <v>38.868531924786879</v>
      </c>
      <c r="L50" s="194">
        <v>35.827980142890695</v>
      </c>
      <c r="M50" s="194">
        <v>38.638519542891245</v>
      </c>
      <c r="N50" s="234" t="s">
        <v>236</v>
      </c>
      <c r="O50" s="234"/>
      <c r="P50" s="379" t="s">
        <v>134</v>
      </c>
      <c r="Q50" s="379" t="s">
        <v>134</v>
      </c>
      <c r="R50" s="225"/>
    </row>
    <row r="51" spans="1:18" s="19" customFormat="1" ht="15" customHeight="1">
      <c r="A51" s="58" t="str">
        <f>Parameters!R48</f>
        <v>H52</v>
      </c>
      <c r="B51" s="208"/>
      <c r="C51" s="227" t="s">
        <v>237</v>
      </c>
      <c r="D51" s="227"/>
      <c r="E51" s="393" t="s">
        <v>652</v>
      </c>
      <c r="F51" s="393"/>
      <c r="G51" s="184">
        <v>250.43780187190185</v>
      </c>
      <c r="H51" s="184">
        <v>195.56570422693204</v>
      </c>
      <c r="I51" s="184">
        <v>315.77108376023949</v>
      </c>
      <c r="J51" s="199">
        <v>302.79100966734404</v>
      </c>
      <c r="K51" s="194">
        <v>299.55966715221996</v>
      </c>
      <c r="L51" s="194">
        <v>205.05344008992995</v>
      </c>
      <c r="M51" s="194">
        <v>181.57155790482858</v>
      </c>
      <c r="N51" s="234" t="s">
        <v>237</v>
      </c>
      <c r="O51" s="234"/>
      <c r="P51" s="379" t="s">
        <v>238</v>
      </c>
      <c r="Q51" s="379" t="s">
        <v>238</v>
      </c>
      <c r="R51" s="225"/>
    </row>
    <row r="52" spans="1:18" s="19" customFormat="1" ht="15" customHeight="1">
      <c r="A52" s="58" t="str">
        <f>Parameters!R49</f>
        <v>H53</v>
      </c>
      <c r="B52" s="208"/>
      <c r="C52" s="227" t="s">
        <v>239</v>
      </c>
      <c r="D52" s="227"/>
      <c r="E52" s="393" t="s">
        <v>653</v>
      </c>
      <c r="F52" s="393"/>
      <c r="G52" s="184">
        <v>245.57020611151526</v>
      </c>
      <c r="H52" s="184">
        <v>258.25622183484938</v>
      </c>
      <c r="I52" s="184">
        <v>264.89787319593211</v>
      </c>
      <c r="J52" s="199">
        <v>245.73613110159209</v>
      </c>
      <c r="K52" s="194">
        <v>233.32366569944202</v>
      </c>
      <c r="L52" s="194">
        <v>148.30960127146759</v>
      </c>
      <c r="M52" s="194">
        <v>120.11561398759963</v>
      </c>
      <c r="N52" s="234" t="s">
        <v>239</v>
      </c>
      <c r="O52" s="234"/>
      <c r="P52" s="379" t="s">
        <v>240</v>
      </c>
      <c r="Q52" s="379" t="s">
        <v>240</v>
      </c>
      <c r="R52" s="225"/>
    </row>
    <row r="53" spans="1:18" s="18" customFormat="1" ht="34.5" customHeight="1">
      <c r="A53" s="59" t="str">
        <f>Parameters!R50</f>
        <v>I</v>
      </c>
      <c r="B53" s="209"/>
      <c r="C53" s="228" t="s">
        <v>132</v>
      </c>
      <c r="D53" s="228"/>
      <c r="E53" s="392" t="s">
        <v>654</v>
      </c>
      <c r="F53" s="392"/>
      <c r="G53" s="186">
        <v>668.56427768912965</v>
      </c>
      <c r="H53" s="186">
        <v>617.25425396625428</v>
      </c>
      <c r="I53" s="186">
        <v>607.98098365515705</v>
      </c>
      <c r="J53" s="198">
        <v>575.30291836795357</v>
      </c>
      <c r="K53" s="193">
        <v>578.5332355993055</v>
      </c>
      <c r="L53" s="193">
        <v>382.75630614258421</v>
      </c>
      <c r="M53" s="193">
        <v>328.47698113285281</v>
      </c>
      <c r="N53" s="235" t="s">
        <v>132</v>
      </c>
      <c r="O53" s="235"/>
      <c r="P53" s="378" t="s">
        <v>241</v>
      </c>
      <c r="Q53" s="378" t="s">
        <v>241</v>
      </c>
      <c r="R53" s="224"/>
    </row>
    <row r="54" spans="1:18" s="18" customFormat="1" ht="21" customHeight="1">
      <c r="A54" s="59" t="str">
        <f>Parameters!R51</f>
        <v>J</v>
      </c>
      <c r="B54" s="209"/>
      <c r="C54" s="228" t="s">
        <v>78</v>
      </c>
      <c r="D54" s="228"/>
      <c r="E54" s="392" t="s">
        <v>655</v>
      </c>
      <c r="F54" s="392"/>
      <c r="G54" s="186">
        <v>567.31828587308382</v>
      </c>
      <c r="H54" s="186">
        <v>585.71928415966158</v>
      </c>
      <c r="I54" s="186">
        <v>666.37174366921579</v>
      </c>
      <c r="J54" s="198">
        <v>604.1286224882848</v>
      </c>
      <c r="K54" s="193">
        <v>608.28305958342469</v>
      </c>
      <c r="L54" s="193">
        <v>423.64686124172187</v>
      </c>
      <c r="M54" s="193">
        <v>385.84748574524826</v>
      </c>
      <c r="N54" s="235" t="s">
        <v>78</v>
      </c>
      <c r="O54" s="235"/>
      <c r="P54" s="378" t="s">
        <v>77</v>
      </c>
      <c r="Q54" s="378" t="s">
        <v>77</v>
      </c>
      <c r="R54" s="224"/>
    </row>
    <row r="55" spans="1:18" s="18" customFormat="1" ht="37.5" customHeight="1">
      <c r="A55" s="60" t="str">
        <f>Parameters!R52</f>
        <v>J58-J60</v>
      </c>
      <c r="B55" s="210"/>
      <c r="C55" s="229" t="s">
        <v>69</v>
      </c>
      <c r="D55" s="229"/>
      <c r="E55" s="394" t="s">
        <v>656</v>
      </c>
      <c r="F55" s="394"/>
      <c r="G55" s="185">
        <v>156.23397781203522</v>
      </c>
      <c r="H55" s="185">
        <v>200.21038970232172</v>
      </c>
      <c r="I55" s="185">
        <v>198.73346390749862</v>
      </c>
      <c r="J55" s="200">
        <v>170.774129452382</v>
      </c>
      <c r="K55" s="195">
        <v>168.27163483085872</v>
      </c>
      <c r="L55" s="195">
        <v>106.32076164218613</v>
      </c>
      <c r="M55" s="195">
        <v>93.790749666444754</v>
      </c>
      <c r="N55" s="236" t="s">
        <v>69</v>
      </c>
      <c r="O55" s="236"/>
      <c r="P55" s="381" t="s">
        <v>68</v>
      </c>
      <c r="Q55" s="381" t="s">
        <v>68</v>
      </c>
      <c r="R55" s="224"/>
    </row>
    <row r="56" spans="1:18" s="19" customFormat="1" ht="15" customHeight="1">
      <c r="A56" s="58" t="str">
        <f>Parameters!R53</f>
        <v>J58</v>
      </c>
      <c r="B56" s="208"/>
      <c r="C56" s="227" t="s">
        <v>242</v>
      </c>
      <c r="D56" s="227"/>
      <c r="E56" s="393" t="s">
        <v>584</v>
      </c>
      <c r="F56" s="393"/>
      <c r="G56" s="184">
        <v>101.2889847892952</v>
      </c>
      <c r="H56" s="184">
        <v>129.80673618062616</v>
      </c>
      <c r="I56" s="184">
        <v>131.37921003163245</v>
      </c>
      <c r="J56" s="199">
        <v>108.52029786477607</v>
      </c>
      <c r="K56" s="194">
        <v>106.03202596060291</v>
      </c>
      <c r="L56" s="194">
        <v>65.530317308755386</v>
      </c>
      <c r="M56" s="194">
        <v>56.59119352611939</v>
      </c>
      <c r="N56" s="234" t="s">
        <v>242</v>
      </c>
      <c r="O56" s="234"/>
      <c r="P56" s="379" t="s">
        <v>243</v>
      </c>
      <c r="Q56" s="379" t="s">
        <v>243</v>
      </c>
      <c r="R56" s="225"/>
    </row>
    <row r="57" spans="1:18" s="19" customFormat="1" ht="37.5" customHeight="1">
      <c r="A57" s="58" t="str">
        <f>Parameters!R54</f>
        <v>J59_J60</v>
      </c>
      <c r="B57" s="208"/>
      <c r="C57" s="227" t="s">
        <v>244</v>
      </c>
      <c r="D57" s="227"/>
      <c r="E57" s="393" t="s">
        <v>657</v>
      </c>
      <c r="F57" s="393"/>
      <c r="G57" s="184">
        <v>54.944993022740007</v>
      </c>
      <c r="H57" s="184">
        <v>70.40365352169556</v>
      </c>
      <c r="I57" s="184">
        <v>67.354253875866164</v>
      </c>
      <c r="J57" s="199">
        <v>62.25383158760593</v>
      </c>
      <c r="K57" s="194">
        <v>62.239608870255793</v>
      </c>
      <c r="L57" s="194">
        <v>40.790444333430742</v>
      </c>
      <c r="M57" s="194">
        <v>37.19955614032537</v>
      </c>
      <c r="N57" s="234" t="s">
        <v>244</v>
      </c>
      <c r="O57" s="234"/>
      <c r="P57" s="379" t="s">
        <v>245</v>
      </c>
      <c r="Q57" s="379" t="s">
        <v>245</v>
      </c>
      <c r="R57" s="225"/>
    </row>
    <row r="58" spans="1:18" s="19" customFormat="1" ht="15" customHeight="1">
      <c r="A58" s="60" t="str">
        <f>Parameters!R55</f>
        <v>J61</v>
      </c>
      <c r="B58" s="210"/>
      <c r="C58" s="229" t="s">
        <v>246</v>
      </c>
      <c r="D58" s="229"/>
      <c r="E58" s="394" t="s">
        <v>658</v>
      </c>
      <c r="F58" s="394"/>
      <c r="G58" s="185">
        <v>184.7252591066796</v>
      </c>
      <c r="H58" s="185">
        <v>151.80787790615602</v>
      </c>
      <c r="I58" s="185">
        <v>198.4773640828756</v>
      </c>
      <c r="J58" s="200">
        <v>208.32021465113269</v>
      </c>
      <c r="K58" s="195">
        <v>125.50523566183269</v>
      </c>
      <c r="L58" s="195">
        <v>134.40183142297951</v>
      </c>
      <c r="M58" s="195">
        <v>116.97591491628074</v>
      </c>
      <c r="N58" s="236" t="s">
        <v>246</v>
      </c>
      <c r="O58" s="236"/>
      <c r="P58" s="381" t="s">
        <v>247</v>
      </c>
      <c r="Q58" s="381" t="s">
        <v>247</v>
      </c>
      <c r="R58" s="225"/>
    </row>
    <row r="59" spans="1:18" s="18" customFormat="1" ht="37.5" customHeight="1">
      <c r="A59" s="60" t="str">
        <f>Parameters!R56</f>
        <v>J62_J63</v>
      </c>
      <c r="B59" s="210"/>
      <c r="C59" s="229" t="s">
        <v>249</v>
      </c>
      <c r="D59" s="229"/>
      <c r="E59" s="394" t="s">
        <v>659</v>
      </c>
      <c r="F59" s="394"/>
      <c r="G59" s="185">
        <v>226.35904895436903</v>
      </c>
      <c r="H59" s="185">
        <v>233.70101655118381</v>
      </c>
      <c r="I59" s="185">
        <v>269.1609156788416</v>
      </c>
      <c r="J59" s="200">
        <v>225.03427838477012</v>
      </c>
      <c r="K59" s="195">
        <v>314.50618909073319</v>
      </c>
      <c r="L59" s="195">
        <v>182.92426817655627</v>
      </c>
      <c r="M59" s="195">
        <v>175.08082116252277</v>
      </c>
      <c r="N59" s="236" t="s">
        <v>249</v>
      </c>
      <c r="O59" s="236"/>
      <c r="P59" s="381" t="s">
        <v>248</v>
      </c>
      <c r="Q59" s="381" t="s">
        <v>248</v>
      </c>
      <c r="R59" s="224"/>
    </row>
    <row r="60" spans="1:18" s="18" customFormat="1" ht="20.25" customHeight="1">
      <c r="A60" s="59" t="str">
        <f>Parameters!R57</f>
        <v>K</v>
      </c>
      <c r="B60" s="209"/>
      <c r="C60" s="228" t="s">
        <v>80</v>
      </c>
      <c r="D60" s="228"/>
      <c r="E60" s="392" t="s">
        <v>660</v>
      </c>
      <c r="F60" s="392"/>
      <c r="G60" s="186">
        <v>846.9616623073066</v>
      </c>
      <c r="H60" s="186">
        <v>816.2423580171577</v>
      </c>
      <c r="I60" s="186">
        <v>865.36130740133751</v>
      </c>
      <c r="J60" s="198">
        <v>838.85221318240997</v>
      </c>
      <c r="K60" s="193">
        <v>820.3424157704369</v>
      </c>
      <c r="L60" s="193">
        <v>550.87825907094248</v>
      </c>
      <c r="M60" s="193">
        <v>471.23488434239107</v>
      </c>
      <c r="N60" s="235" t="s">
        <v>80</v>
      </c>
      <c r="O60" s="235"/>
      <c r="P60" s="378" t="s">
        <v>79</v>
      </c>
      <c r="Q60" s="378" t="s">
        <v>79</v>
      </c>
      <c r="R60" s="224"/>
    </row>
    <row r="61" spans="1:18" s="19" customFormat="1" ht="15" customHeight="1">
      <c r="A61" s="58" t="str">
        <f>Parameters!R58</f>
        <v>K64</v>
      </c>
      <c r="B61" s="208"/>
      <c r="C61" s="227" t="s">
        <v>250</v>
      </c>
      <c r="D61" s="227"/>
      <c r="E61" s="393" t="s">
        <v>661</v>
      </c>
      <c r="F61" s="393"/>
      <c r="G61" s="184">
        <v>570.18800149552851</v>
      </c>
      <c r="H61" s="184">
        <v>570.80739921235795</v>
      </c>
      <c r="I61" s="184">
        <v>601.8345878642034</v>
      </c>
      <c r="J61" s="199">
        <v>576.02961679115538</v>
      </c>
      <c r="K61" s="194">
        <v>561.38911005814577</v>
      </c>
      <c r="L61" s="194">
        <v>378.98807435214678</v>
      </c>
      <c r="M61" s="194">
        <v>324.95555171588347</v>
      </c>
      <c r="N61" s="234" t="s">
        <v>250</v>
      </c>
      <c r="O61" s="234"/>
      <c r="P61" s="379" t="s">
        <v>251</v>
      </c>
      <c r="Q61" s="379" t="s">
        <v>251</v>
      </c>
      <c r="R61" s="225"/>
    </row>
    <row r="62" spans="1:18" s="19" customFormat="1" ht="24.75" customHeight="1">
      <c r="A62" s="58" t="str">
        <f>Parameters!R59</f>
        <v>K65</v>
      </c>
      <c r="B62" s="208"/>
      <c r="C62" s="227" t="s">
        <v>253</v>
      </c>
      <c r="D62" s="227"/>
      <c r="E62" s="393" t="s">
        <v>662</v>
      </c>
      <c r="F62" s="393"/>
      <c r="G62" s="184">
        <v>80.756240555160701</v>
      </c>
      <c r="H62" s="184">
        <v>78.959653081623813</v>
      </c>
      <c r="I62" s="184">
        <v>81.695844054757814</v>
      </c>
      <c r="J62" s="199">
        <v>78.725662513509448</v>
      </c>
      <c r="K62" s="194">
        <v>76.617946971332671</v>
      </c>
      <c r="L62" s="194">
        <v>50.457390147005995</v>
      </c>
      <c r="M62" s="194">
        <v>40.02356817839005</v>
      </c>
      <c r="N62" s="234" t="s">
        <v>253</v>
      </c>
      <c r="O62" s="234"/>
      <c r="P62" s="379" t="s">
        <v>252</v>
      </c>
      <c r="Q62" s="379" t="s">
        <v>252</v>
      </c>
      <c r="R62" s="225"/>
    </row>
    <row r="63" spans="1:18" s="19" customFormat="1" ht="15" customHeight="1">
      <c r="A63" s="58" t="str">
        <f>Parameters!R60</f>
        <v>K66</v>
      </c>
      <c r="B63" s="208"/>
      <c r="C63" s="227" t="s">
        <v>255</v>
      </c>
      <c r="D63" s="227"/>
      <c r="E63" s="393" t="s">
        <v>663</v>
      </c>
      <c r="F63" s="393"/>
      <c r="G63" s="184">
        <v>196.0174202566173</v>
      </c>
      <c r="H63" s="184">
        <v>166.47530572317589</v>
      </c>
      <c r="I63" s="184">
        <v>181.83087548237631</v>
      </c>
      <c r="J63" s="199">
        <v>184.09693387774516</v>
      </c>
      <c r="K63" s="194">
        <v>182.33535874095838</v>
      </c>
      <c r="L63" s="194">
        <v>121.43279457178977</v>
      </c>
      <c r="M63" s="194">
        <v>106.25576444811753</v>
      </c>
      <c r="N63" s="234" t="s">
        <v>255</v>
      </c>
      <c r="O63" s="234"/>
      <c r="P63" s="379" t="s">
        <v>254</v>
      </c>
      <c r="Q63" s="379" t="s">
        <v>254</v>
      </c>
      <c r="R63" s="225"/>
    </row>
    <row r="64" spans="1:18" s="19" customFormat="1" ht="20.25" customHeight="1">
      <c r="A64" s="59" t="str">
        <f>Parameters!R61</f>
        <v>L</v>
      </c>
      <c r="B64" s="209"/>
      <c r="C64" s="228" t="s">
        <v>135</v>
      </c>
      <c r="D64" s="228"/>
      <c r="E64" s="392" t="s">
        <v>585</v>
      </c>
      <c r="F64" s="392"/>
      <c r="G64" s="186">
        <v>468.99285151327007</v>
      </c>
      <c r="H64" s="186">
        <v>472.04671857775725</v>
      </c>
      <c r="I64" s="186">
        <v>501.95565626120799</v>
      </c>
      <c r="J64" s="198">
        <v>480.10542492854063</v>
      </c>
      <c r="K64" s="193">
        <v>458.27783076601747</v>
      </c>
      <c r="L64" s="193">
        <v>311.59319403209997</v>
      </c>
      <c r="M64" s="193">
        <v>269.34047834698106</v>
      </c>
      <c r="N64" s="235" t="s">
        <v>135</v>
      </c>
      <c r="O64" s="235"/>
      <c r="P64" s="378" t="s">
        <v>116</v>
      </c>
      <c r="Q64" s="378" t="s">
        <v>116</v>
      </c>
      <c r="R64" s="225"/>
    </row>
    <row r="65" spans="1:18" s="19" customFormat="1" ht="21" customHeight="1">
      <c r="A65" s="59" t="str">
        <f>Parameters!R63</f>
        <v>M</v>
      </c>
      <c r="B65" s="209"/>
      <c r="C65" s="228" t="s">
        <v>81</v>
      </c>
      <c r="D65" s="228"/>
      <c r="E65" s="392" t="s">
        <v>586</v>
      </c>
      <c r="F65" s="392"/>
      <c r="G65" s="186">
        <v>1150.2128781794067</v>
      </c>
      <c r="H65" s="186">
        <v>1173.8831396221599</v>
      </c>
      <c r="I65" s="186">
        <v>1232.6084559108131</v>
      </c>
      <c r="J65" s="198">
        <v>1255.2504096769414</v>
      </c>
      <c r="K65" s="193">
        <v>1221.5835111528065</v>
      </c>
      <c r="L65" s="193">
        <v>865.48728991996381</v>
      </c>
      <c r="M65" s="193">
        <v>777.5807514912525</v>
      </c>
      <c r="N65" s="235" t="s">
        <v>81</v>
      </c>
      <c r="O65" s="235"/>
      <c r="P65" s="378" t="s">
        <v>82</v>
      </c>
      <c r="Q65" s="378" t="s">
        <v>82</v>
      </c>
      <c r="R65" s="225"/>
    </row>
    <row r="66" spans="1:18" s="19" customFormat="1" ht="54.75" customHeight="1">
      <c r="A66" s="60" t="str">
        <f>Parameters!R64</f>
        <v>M69-M71</v>
      </c>
      <c r="B66" s="210"/>
      <c r="C66" s="229" t="s">
        <v>71</v>
      </c>
      <c r="D66" s="229"/>
      <c r="E66" s="394" t="s">
        <v>587</v>
      </c>
      <c r="F66" s="394"/>
      <c r="G66" s="185">
        <v>772.00364385733133</v>
      </c>
      <c r="H66" s="185">
        <v>793.01893064020965</v>
      </c>
      <c r="I66" s="185">
        <v>849.2270184500843</v>
      </c>
      <c r="J66" s="200">
        <v>842.9701709138858</v>
      </c>
      <c r="K66" s="195">
        <v>847.15740588350002</v>
      </c>
      <c r="L66" s="195">
        <v>620.44429162225856</v>
      </c>
      <c r="M66" s="195">
        <v>565.21055528354543</v>
      </c>
      <c r="N66" s="236" t="s">
        <v>71</v>
      </c>
      <c r="O66" s="236"/>
      <c r="P66" s="381" t="s">
        <v>70</v>
      </c>
      <c r="Q66" s="381" t="s">
        <v>70</v>
      </c>
      <c r="R66" s="225"/>
    </row>
    <row r="67" spans="1:18" s="18" customFormat="1" ht="24.75" customHeight="1">
      <c r="A67" s="58" t="str">
        <f>Parameters!R65</f>
        <v>M69_M70</v>
      </c>
      <c r="B67" s="208"/>
      <c r="C67" s="227" t="s">
        <v>258</v>
      </c>
      <c r="D67" s="227"/>
      <c r="E67" s="393" t="s">
        <v>588</v>
      </c>
      <c r="F67" s="393"/>
      <c r="G67" s="184">
        <v>485.71499294476303</v>
      </c>
      <c r="H67" s="184">
        <v>498.93700290896049</v>
      </c>
      <c r="I67" s="184">
        <v>541.90722890240602</v>
      </c>
      <c r="J67" s="199">
        <v>530.73208174492061</v>
      </c>
      <c r="K67" s="194">
        <v>551.78633363205097</v>
      </c>
      <c r="L67" s="194">
        <v>414.05187004099849</v>
      </c>
      <c r="M67" s="194">
        <v>382.13188898983378</v>
      </c>
      <c r="N67" s="234" t="s">
        <v>258</v>
      </c>
      <c r="O67" s="234"/>
      <c r="P67" s="379" t="s">
        <v>257</v>
      </c>
      <c r="Q67" s="379" t="s">
        <v>257</v>
      </c>
      <c r="R67" s="224"/>
    </row>
    <row r="68" spans="1:18" s="18" customFormat="1" ht="15" customHeight="1">
      <c r="A68" s="58" t="str">
        <f>Parameters!R66</f>
        <v>M71</v>
      </c>
      <c r="B68" s="208"/>
      <c r="C68" s="227" t="s">
        <v>260</v>
      </c>
      <c r="D68" s="227"/>
      <c r="E68" s="393" t="s">
        <v>589</v>
      </c>
      <c r="F68" s="393"/>
      <c r="G68" s="184">
        <v>286.2886509125683</v>
      </c>
      <c r="H68" s="184">
        <v>294.08192773124915</v>
      </c>
      <c r="I68" s="184">
        <v>307.31978954767828</v>
      </c>
      <c r="J68" s="199">
        <v>312.23808916896513</v>
      </c>
      <c r="K68" s="194">
        <v>295.37107225144905</v>
      </c>
      <c r="L68" s="194">
        <v>206.39242158126007</v>
      </c>
      <c r="M68" s="194">
        <v>183.07866629371162</v>
      </c>
      <c r="N68" s="234" t="s">
        <v>260</v>
      </c>
      <c r="O68" s="234"/>
      <c r="P68" s="379" t="s">
        <v>259</v>
      </c>
      <c r="Q68" s="379" t="s">
        <v>259</v>
      </c>
      <c r="R68" s="224"/>
    </row>
    <row r="69" spans="1:18" s="18" customFormat="1" ht="15" customHeight="1">
      <c r="A69" s="60" t="str">
        <f>Parameters!R67</f>
        <v>M72</v>
      </c>
      <c r="B69" s="210"/>
      <c r="C69" s="229" t="s">
        <v>261</v>
      </c>
      <c r="D69" s="229"/>
      <c r="E69" s="394" t="s">
        <v>590</v>
      </c>
      <c r="F69" s="394"/>
      <c r="G69" s="185">
        <v>131.42508553044414</v>
      </c>
      <c r="H69" s="185">
        <v>127.36216487778951</v>
      </c>
      <c r="I69" s="185">
        <v>138.29390529645525</v>
      </c>
      <c r="J69" s="200">
        <v>130.56348336855876</v>
      </c>
      <c r="K69" s="195">
        <v>131.01802760522406</v>
      </c>
      <c r="L69" s="195">
        <v>89.511538387707191</v>
      </c>
      <c r="M69" s="195">
        <v>74.152110292288683</v>
      </c>
      <c r="N69" s="236" t="s">
        <v>261</v>
      </c>
      <c r="O69" s="236"/>
      <c r="P69" s="381" t="s">
        <v>262</v>
      </c>
      <c r="Q69" s="381" t="s">
        <v>262</v>
      </c>
      <c r="R69" s="224"/>
    </row>
    <row r="70" spans="1:18" s="18" customFormat="1" ht="25.5" customHeight="1">
      <c r="A70" s="60" t="str">
        <f>Parameters!R68</f>
        <v>M73-M75</v>
      </c>
      <c r="B70" s="210"/>
      <c r="C70" s="229" t="s">
        <v>73</v>
      </c>
      <c r="D70" s="229"/>
      <c r="E70" s="394" t="s">
        <v>591</v>
      </c>
      <c r="F70" s="394"/>
      <c r="G70" s="185">
        <v>246.78414879163122</v>
      </c>
      <c r="H70" s="185">
        <v>253.50204410416072</v>
      </c>
      <c r="I70" s="185">
        <v>245.08753216427345</v>
      </c>
      <c r="J70" s="200">
        <v>281.71675539449689</v>
      </c>
      <c r="K70" s="195">
        <v>243.40807766408238</v>
      </c>
      <c r="L70" s="195">
        <v>155.53145990999803</v>
      </c>
      <c r="M70" s="195">
        <v>138.21808591541836</v>
      </c>
      <c r="N70" s="236" t="s">
        <v>73</v>
      </c>
      <c r="O70" s="236"/>
      <c r="P70" s="381" t="s">
        <v>72</v>
      </c>
      <c r="Q70" s="381" t="s">
        <v>72</v>
      </c>
      <c r="R70" s="224"/>
    </row>
    <row r="71" spans="1:18" s="18" customFormat="1" ht="15" customHeight="1">
      <c r="A71" s="58" t="str">
        <f>Parameters!R69</f>
        <v>M73</v>
      </c>
      <c r="B71" s="208"/>
      <c r="C71" s="227" t="s">
        <v>263</v>
      </c>
      <c r="D71" s="227"/>
      <c r="E71" s="393" t="s">
        <v>592</v>
      </c>
      <c r="F71" s="393"/>
      <c r="G71" s="184">
        <v>146.5950199186546</v>
      </c>
      <c r="H71" s="184">
        <v>150.58559225473772</v>
      </c>
      <c r="I71" s="184">
        <v>153.91599459846222</v>
      </c>
      <c r="J71" s="199">
        <v>156.24016098834952</v>
      </c>
      <c r="K71" s="194">
        <v>144.44782739917568</v>
      </c>
      <c r="L71" s="194">
        <v>93.752167853824119</v>
      </c>
      <c r="M71" s="194">
        <v>82.731136572564679</v>
      </c>
      <c r="N71" s="234" t="s">
        <v>263</v>
      </c>
      <c r="O71" s="234"/>
      <c r="P71" s="379" t="s">
        <v>264</v>
      </c>
      <c r="Q71" s="379" t="s">
        <v>264</v>
      </c>
      <c r="R71" s="224"/>
    </row>
    <row r="72" spans="1:18" s="19" customFormat="1" ht="15" customHeight="1">
      <c r="A72" s="58" t="str">
        <f>Parameters!R70</f>
        <v>M74_M75</v>
      </c>
      <c r="B72" s="208"/>
      <c r="C72" s="227" t="s">
        <v>266</v>
      </c>
      <c r="D72" s="227"/>
      <c r="E72" s="393" t="s">
        <v>593</v>
      </c>
      <c r="F72" s="393"/>
      <c r="G72" s="184">
        <v>100.18912887297662</v>
      </c>
      <c r="H72" s="184">
        <v>102.916451849423</v>
      </c>
      <c r="I72" s="184">
        <v>91.171537565811235</v>
      </c>
      <c r="J72" s="199">
        <v>125.47659440614734</v>
      </c>
      <c r="K72" s="194">
        <v>98.960250264906705</v>
      </c>
      <c r="L72" s="194">
        <v>61.779292056173915</v>
      </c>
      <c r="M72" s="194">
        <v>55.486949342853684</v>
      </c>
      <c r="N72" s="234" t="s">
        <v>266</v>
      </c>
      <c r="O72" s="234"/>
      <c r="P72" s="379" t="s">
        <v>265</v>
      </c>
      <c r="Q72" s="379" t="s">
        <v>265</v>
      </c>
      <c r="R72" s="225"/>
    </row>
    <row r="73" spans="1:18" s="19" customFormat="1" ht="33.75" customHeight="1">
      <c r="A73" s="59" t="str">
        <f>Parameters!R71</f>
        <v>N</v>
      </c>
      <c r="B73" s="209"/>
      <c r="C73" s="228" t="s">
        <v>83</v>
      </c>
      <c r="D73" s="228"/>
      <c r="E73" s="392" t="s">
        <v>594</v>
      </c>
      <c r="F73" s="392"/>
      <c r="G73" s="186">
        <v>911.457306132432</v>
      </c>
      <c r="H73" s="186">
        <v>918.42543847572961</v>
      </c>
      <c r="I73" s="186">
        <v>1054.3629779731596</v>
      </c>
      <c r="J73" s="198">
        <v>1002.6015912105095</v>
      </c>
      <c r="K73" s="193">
        <v>998.7873587319234</v>
      </c>
      <c r="L73" s="193">
        <v>693.31241521118886</v>
      </c>
      <c r="M73" s="193">
        <v>613.97297455821047</v>
      </c>
      <c r="N73" s="235" t="s">
        <v>83</v>
      </c>
      <c r="O73" s="235"/>
      <c r="P73" s="378" t="s">
        <v>84</v>
      </c>
      <c r="Q73" s="378" t="s">
        <v>84</v>
      </c>
      <c r="R73" s="225"/>
    </row>
    <row r="74" spans="1:18" s="19" customFormat="1" ht="15" customHeight="1">
      <c r="A74" s="58" t="str">
        <f>Parameters!R72</f>
        <v>N77</v>
      </c>
      <c r="B74" s="208"/>
      <c r="C74" s="227" t="s">
        <v>268</v>
      </c>
      <c r="D74" s="227"/>
      <c r="E74" s="393" t="s">
        <v>595</v>
      </c>
      <c r="F74" s="393"/>
      <c r="G74" s="184">
        <v>37.845978109305129</v>
      </c>
      <c r="H74" s="184">
        <v>38.135312324251757</v>
      </c>
      <c r="I74" s="184">
        <v>46.354068256774809</v>
      </c>
      <c r="J74" s="199">
        <v>43.844138199831413</v>
      </c>
      <c r="K74" s="194">
        <v>49.427298122774346</v>
      </c>
      <c r="L74" s="194">
        <v>31.850865801944884</v>
      </c>
      <c r="M74" s="194">
        <v>29.636276004704058</v>
      </c>
      <c r="N74" s="234" t="s">
        <v>268</v>
      </c>
      <c r="O74" s="234"/>
      <c r="P74" s="379" t="s">
        <v>267</v>
      </c>
      <c r="Q74" s="379" t="s">
        <v>267</v>
      </c>
      <c r="R74" s="225"/>
    </row>
    <row r="75" spans="1:18" s="19" customFormat="1" ht="15" customHeight="1">
      <c r="A75" s="58" t="str">
        <f>Parameters!R73</f>
        <v>N78</v>
      </c>
      <c r="B75" s="208"/>
      <c r="C75" s="227" t="s">
        <v>269</v>
      </c>
      <c r="D75" s="227"/>
      <c r="E75" s="393" t="s">
        <v>596</v>
      </c>
      <c r="F75" s="393"/>
      <c r="G75" s="184">
        <v>157.93417787921567</v>
      </c>
      <c r="H75" s="184">
        <v>159.14159181466599</v>
      </c>
      <c r="I75" s="184">
        <v>207.44085794468288</v>
      </c>
      <c r="J75" s="199">
        <v>238.59931561786709</v>
      </c>
      <c r="K75" s="194">
        <v>257.02570682578158</v>
      </c>
      <c r="L75" s="194">
        <v>198.51808416612454</v>
      </c>
      <c r="M75" s="194">
        <v>202.81240803771823</v>
      </c>
      <c r="N75" s="234" t="s">
        <v>269</v>
      </c>
      <c r="O75" s="234"/>
      <c r="P75" s="379" t="s">
        <v>270</v>
      </c>
      <c r="Q75" s="379" t="s">
        <v>270</v>
      </c>
      <c r="R75" s="225"/>
    </row>
    <row r="76" spans="1:18" s="19" customFormat="1" ht="25.5" customHeight="1">
      <c r="A76" s="58" t="str">
        <f>Parameters!R74</f>
        <v>N79</v>
      </c>
      <c r="B76" s="208"/>
      <c r="C76" s="227" t="s">
        <v>272</v>
      </c>
      <c r="D76" s="227"/>
      <c r="E76" s="393" t="s">
        <v>597</v>
      </c>
      <c r="F76" s="393"/>
      <c r="G76" s="184">
        <v>44.396243551300259</v>
      </c>
      <c r="H76" s="184">
        <v>44.735654841910709</v>
      </c>
      <c r="I76" s="184">
        <v>48.402866853759335</v>
      </c>
      <c r="J76" s="199">
        <v>41.421810122492658</v>
      </c>
      <c r="K76" s="194">
        <v>43.552934646468941</v>
      </c>
      <c r="L76" s="194">
        <v>24.552165289624149</v>
      </c>
      <c r="M76" s="194">
        <v>21.675415128457175</v>
      </c>
      <c r="N76" s="234" t="s">
        <v>272</v>
      </c>
      <c r="O76" s="234"/>
      <c r="P76" s="379" t="s">
        <v>271</v>
      </c>
      <c r="Q76" s="379" t="s">
        <v>271</v>
      </c>
      <c r="R76" s="225"/>
    </row>
    <row r="77" spans="1:18" s="19" customFormat="1" ht="54.75" customHeight="1">
      <c r="A77" s="58" t="str">
        <f>Parameters!R75</f>
        <v>N80-N82</v>
      </c>
      <c r="B77" s="208"/>
      <c r="C77" s="227" t="s">
        <v>274</v>
      </c>
      <c r="D77" s="227"/>
      <c r="E77" s="393" t="s">
        <v>598</v>
      </c>
      <c r="F77" s="393"/>
      <c r="G77" s="184">
        <v>671.2809065926109</v>
      </c>
      <c r="H77" s="184">
        <v>676.41287949490129</v>
      </c>
      <c r="I77" s="184">
        <v>752.16518491794261</v>
      </c>
      <c r="J77" s="199">
        <v>678.7363272703185</v>
      </c>
      <c r="K77" s="194">
        <v>648.78141913689865</v>
      </c>
      <c r="L77" s="194">
        <v>438.39129995349538</v>
      </c>
      <c r="M77" s="194">
        <v>359.84887538733096</v>
      </c>
      <c r="N77" s="234" t="s">
        <v>274</v>
      </c>
      <c r="O77" s="234"/>
      <c r="P77" s="379" t="s">
        <v>273</v>
      </c>
      <c r="Q77" s="379" t="s">
        <v>273</v>
      </c>
      <c r="R77" s="225"/>
    </row>
    <row r="78" spans="1:18" s="19" customFormat="1" ht="33.75" customHeight="1">
      <c r="A78" s="59" t="str">
        <f>Parameters!R76</f>
        <v>O</v>
      </c>
      <c r="B78" s="209"/>
      <c r="C78" s="228" t="s">
        <v>138</v>
      </c>
      <c r="D78" s="228"/>
      <c r="E78" s="392" t="s">
        <v>599</v>
      </c>
      <c r="F78" s="392"/>
      <c r="G78" s="186">
        <v>2236.6602518977434</v>
      </c>
      <c r="H78" s="186">
        <v>2357.7890215859497</v>
      </c>
      <c r="I78" s="186">
        <v>2484.4243986683564</v>
      </c>
      <c r="J78" s="198">
        <v>2305.8140968187586</v>
      </c>
      <c r="K78" s="193">
        <v>2249.7473830004506</v>
      </c>
      <c r="L78" s="193">
        <v>1506.3682558228634</v>
      </c>
      <c r="M78" s="193">
        <v>1282.7552940740889</v>
      </c>
      <c r="N78" s="235" t="s">
        <v>138</v>
      </c>
      <c r="O78" s="235"/>
      <c r="P78" s="378" t="s">
        <v>136</v>
      </c>
      <c r="Q78" s="378" t="s">
        <v>136</v>
      </c>
      <c r="R78" s="225"/>
    </row>
    <row r="79" spans="1:18" s="19" customFormat="1" ht="20.25" customHeight="1">
      <c r="A79" s="59" t="str">
        <f>Parameters!R77</f>
        <v>P</v>
      </c>
      <c r="B79" s="209"/>
      <c r="C79" s="228" t="s">
        <v>295</v>
      </c>
      <c r="D79" s="228"/>
      <c r="E79" s="392" t="s">
        <v>600</v>
      </c>
      <c r="F79" s="392"/>
      <c r="G79" s="186">
        <v>2575.2015370326467</v>
      </c>
      <c r="H79" s="186">
        <v>2620.3359795106062</v>
      </c>
      <c r="I79" s="186">
        <v>2765.6220061044824</v>
      </c>
      <c r="J79" s="198">
        <v>2627.4992654893449</v>
      </c>
      <c r="K79" s="193">
        <v>2549.7414055655868</v>
      </c>
      <c r="L79" s="193">
        <v>1721.1246190327943</v>
      </c>
      <c r="M79" s="193">
        <v>1484.859717802919</v>
      </c>
      <c r="N79" s="235" t="s">
        <v>295</v>
      </c>
      <c r="O79" s="235"/>
      <c r="P79" s="378" t="s">
        <v>137</v>
      </c>
      <c r="Q79" s="378" t="s">
        <v>137</v>
      </c>
      <c r="R79" s="225"/>
    </row>
    <row r="80" spans="1:18" s="19" customFormat="1" ht="20.25" customHeight="1">
      <c r="A80" s="59" t="str">
        <f>Parameters!R78</f>
        <v>Q</v>
      </c>
      <c r="B80" s="209"/>
      <c r="C80" s="228" t="s">
        <v>85</v>
      </c>
      <c r="D80" s="228"/>
      <c r="E80" s="392" t="s">
        <v>601</v>
      </c>
      <c r="F80" s="392"/>
      <c r="G80" s="186">
        <v>1773.9952748729761</v>
      </c>
      <c r="H80" s="186">
        <v>1827.5615060006799</v>
      </c>
      <c r="I80" s="186">
        <v>1957.6270594187108</v>
      </c>
      <c r="J80" s="198">
        <v>1878.2731911684687</v>
      </c>
      <c r="K80" s="193">
        <v>1647.932697268833</v>
      </c>
      <c r="L80" s="193">
        <v>1258.7974606910582</v>
      </c>
      <c r="M80" s="193">
        <v>1092.6984913925871</v>
      </c>
      <c r="N80" s="235" t="s">
        <v>85</v>
      </c>
      <c r="O80" s="235"/>
      <c r="P80" s="378" t="s">
        <v>86</v>
      </c>
      <c r="Q80" s="378" t="s">
        <v>86</v>
      </c>
      <c r="R80" s="225"/>
    </row>
    <row r="81" spans="1:18" s="19" customFormat="1" ht="14.25" customHeight="1">
      <c r="A81" s="58" t="str">
        <f>Parameters!R79</f>
        <v>Q86</v>
      </c>
      <c r="B81" s="208"/>
      <c r="C81" s="227" t="s">
        <v>275</v>
      </c>
      <c r="D81" s="227"/>
      <c r="E81" s="393" t="s">
        <v>601</v>
      </c>
      <c r="F81" s="393"/>
      <c r="G81" s="184">
        <v>1392.6669700681509</v>
      </c>
      <c r="H81" s="184">
        <v>1434.7188976348302</v>
      </c>
      <c r="I81" s="184">
        <v>1530.964751596684</v>
      </c>
      <c r="J81" s="199">
        <v>1470.5953757523566</v>
      </c>
      <c r="K81" s="194">
        <v>1447.6408509712064</v>
      </c>
      <c r="L81" s="194">
        <v>983.09397616489207</v>
      </c>
      <c r="M81" s="194">
        <v>852.02741495682858</v>
      </c>
      <c r="N81" s="234" t="s">
        <v>275</v>
      </c>
      <c r="O81" s="234"/>
      <c r="P81" s="379" t="s">
        <v>276</v>
      </c>
      <c r="Q81" s="379" t="s">
        <v>276</v>
      </c>
      <c r="R81" s="225"/>
    </row>
    <row r="82" spans="1:18" s="19" customFormat="1" ht="14.25" customHeight="1">
      <c r="A82" s="58" t="str">
        <f>Parameters!R80</f>
        <v>Q87_Q88</v>
      </c>
      <c r="B82" s="208"/>
      <c r="C82" s="227" t="s">
        <v>278</v>
      </c>
      <c r="D82" s="227"/>
      <c r="E82" s="393" t="s">
        <v>602</v>
      </c>
      <c r="F82" s="393"/>
      <c r="G82" s="184">
        <v>381.32830480482511</v>
      </c>
      <c r="H82" s="184">
        <v>392.84260836584974</v>
      </c>
      <c r="I82" s="184">
        <v>426.66230782202683</v>
      </c>
      <c r="J82" s="199">
        <v>407.67781541611203</v>
      </c>
      <c r="K82" s="194">
        <v>200.29184629762659</v>
      </c>
      <c r="L82" s="194">
        <v>275.70348452616616</v>
      </c>
      <c r="M82" s="194">
        <v>240.67107643575844</v>
      </c>
      <c r="N82" s="234" t="s">
        <v>278</v>
      </c>
      <c r="O82" s="234"/>
      <c r="P82" s="379" t="s">
        <v>277</v>
      </c>
      <c r="Q82" s="379" t="s">
        <v>277</v>
      </c>
      <c r="R82" s="225"/>
    </row>
    <row r="83" spans="1:18" s="19" customFormat="1" ht="20.25" customHeight="1">
      <c r="A83" s="59" t="str">
        <f>Parameters!R81</f>
        <v>R</v>
      </c>
      <c r="B83" s="209"/>
      <c r="C83" s="228" t="s">
        <v>87</v>
      </c>
      <c r="D83" s="228"/>
      <c r="E83" s="392" t="s">
        <v>603</v>
      </c>
      <c r="F83" s="392"/>
      <c r="G83" s="186">
        <v>354.84773093219917</v>
      </c>
      <c r="H83" s="186">
        <v>357.64078160500202</v>
      </c>
      <c r="I83" s="186">
        <v>380.05213974062889</v>
      </c>
      <c r="J83" s="198">
        <v>371.34289425603077</v>
      </c>
      <c r="K83" s="193">
        <v>344.6598462155095</v>
      </c>
      <c r="L83" s="193">
        <v>219.05799767390067</v>
      </c>
      <c r="M83" s="193">
        <v>191.41993664936092</v>
      </c>
      <c r="N83" s="235" t="s">
        <v>87</v>
      </c>
      <c r="O83" s="235"/>
      <c r="P83" s="378" t="s">
        <v>88</v>
      </c>
      <c r="Q83" s="378" t="s">
        <v>88</v>
      </c>
      <c r="R83" s="225"/>
    </row>
    <row r="84" spans="1:18" s="19" customFormat="1" ht="37.5" customHeight="1">
      <c r="A84" s="58" t="str">
        <f>Parameters!R82</f>
        <v>R90-R92</v>
      </c>
      <c r="B84" s="208"/>
      <c r="C84" s="227" t="s">
        <v>280</v>
      </c>
      <c r="D84" s="227"/>
      <c r="E84" s="393" t="s">
        <v>604</v>
      </c>
      <c r="F84" s="393"/>
      <c r="G84" s="184">
        <v>256.37324100843097</v>
      </c>
      <c r="H84" s="184">
        <v>258.39118670983402</v>
      </c>
      <c r="I84" s="184">
        <v>274.28291217130288</v>
      </c>
      <c r="J84" s="199">
        <v>263.30706200672239</v>
      </c>
      <c r="K84" s="194">
        <v>247.88076448357151</v>
      </c>
      <c r="L84" s="194">
        <v>148.40482477623607</v>
      </c>
      <c r="M84" s="194">
        <v>132.01529801516028</v>
      </c>
      <c r="N84" s="234" t="s">
        <v>280</v>
      </c>
      <c r="O84" s="234"/>
      <c r="P84" s="379" t="s">
        <v>279</v>
      </c>
      <c r="Q84" s="379" t="s">
        <v>279</v>
      </c>
      <c r="R84" s="225"/>
    </row>
    <row r="85" spans="1:18" s="19" customFormat="1" ht="14.25" customHeight="1">
      <c r="A85" s="58" t="str">
        <f>Parameters!R83</f>
        <v>R93</v>
      </c>
      <c r="B85" s="208"/>
      <c r="C85" s="227" t="s">
        <v>281</v>
      </c>
      <c r="D85" s="227"/>
      <c r="E85" s="393" t="s">
        <v>605</v>
      </c>
      <c r="F85" s="393"/>
      <c r="G85" s="184">
        <v>98.474489923768189</v>
      </c>
      <c r="H85" s="184">
        <v>99.24959489516803</v>
      </c>
      <c r="I85" s="184">
        <v>105.76922756932595</v>
      </c>
      <c r="J85" s="199">
        <v>108.03583224930833</v>
      </c>
      <c r="K85" s="194">
        <v>96.779081731937993</v>
      </c>
      <c r="L85" s="194">
        <v>70.653172897664604</v>
      </c>
      <c r="M85" s="194">
        <v>59.404638634200666</v>
      </c>
      <c r="N85" s="234" t="s">
        <v>281</v>
      </c>
      <c r="O85" s="234"/>
      <c r="P85" s="379" t="s">
        <v>282</v>
      </c>
      <c r="Q85" s="379" t="s">
        <v>282</v>
      </c>
      <c r="R85" s="225"/>
    </row>
    <row r="86" spans="1:18" s="19" customFormat="1" ht="20.25" customHeight="1">
      <c r="A86" s="59" t="str">
        <f>Parameters!R84</f>
        <v>S</v>
      </c>
      <c r="B86" s="209"/>
      <c r="C86" s="228" t="s">
        <v>89</v>
      </c>
      <c r="D86" s="228"/>
      <c r="E86" s="392" t="s">
        <v>606</v>
      </c>
      <c r="F86" s="392"/>
      <c r="G86" s="186">
        <v>492.60069095114619</v>
      </c>
      <c r="H86" s="186">
        <v>499.67037429981139</v>
      </c>
      <c r="I86" s="186">
        <v>513.99234801849195</v>
      </c>
      <c r="J86" s="198">
        <v>522.98063189743664</v>
      </c>
      <c r="K86" s="193">
        <v>510.9357940140502</v>
      </c>
      <c r="L86" s="193">
        <v>405.66133649018656</v>
      </c>
      <c r="M86" s="193">
        <v>343.45956698307157</v>
      </c>
      <c r="N86" s="235" t="s">
        <v>89</v>
      </c>
      <c r="O86" s="235"/>
      <c r="P86" s="378" t="s">
        <v>90</v>
      </c>
      <c r="Q86" s="378" t="s">
        <v>90</v>
      </c>
      <c r="R86" s="225"/>
    </row>
    <row r="87" spans="1:18" s="18" customFormat="1" ht="14.25" customHeight="1">
      <c r="A87" s="58" t="str">
        <f>Parameters!R85</f>
        <v>S94</v>
      </c>
      <c r="B87" s="208"/>
      <c r="C87" s="227" t="s">
        <v>283</v>
      </c>
      <c r="D87" s="227"/>
      <c r="E87" s="393" t="s">
        <v>607</v>
      </c>
      <c r="F87" s="393"/>
      <c r="G87" s="184">
        <v>181.07456228638972</v>
      </c>
      <c r="H87" s="184">
        <v>180.89827640991217</v>
      </c>
      <c r="I87" s="184">
        <v>186.95287197483765</v>
      </c>
      <c r="J87" s="199">
        <v>188.94159003242268</v>
      </c>
      <c r="K87" s="194">
        <v>183.75112260035573</v>
      </c>
      <c r="L87" s="194">
        <v>183.20270124367869</v>
      </c>
      <c r="M87" s="194">
        <v>154.38152619128249</v>
      </c>
      <c r="N87" s="234" t="s">
        <v>283</v>
      </c>
      <c r="O87" s="234"/>
      <c r="P87" s="379" t="s">
        <v>284</v>
      </c>
      <c r="Q87" s="379" t="s">
        <v>284</v>
      </c>
      <c r="R87" s="224"/>
    </row>
    <row r="88" spans="1:18" s="18" customFormat="1" ht="14.25" customHeight="1">
      <c r="A88" s="58" t="str">
        <f>Parameters!R86</f>
        <v>S95</v>
      </c>
      <c r="B88" s="208"/>
      <c r="C88" s="227" t="s">
        <v>286</v>
      </c>
      <c r="D88" s="227"/>
      <c r="E88" s="393" t="s">
        <v>608</v>
      </c>
      <c r="F88" s="393"/>
      <c r="G88" s="184">
        <v>70.093378949570194</v>
      </c>
      <c r="H88" s="184">
        <v>68.203539349142559</v>
      </c>
      <c r="I88" s="184">
        <v>60.695658435666466</v>
      </c>
      <c r="J88" s="199">
        <v>62.496064395339801</v>
      </c>
      <c r="K88" s="194">
        <v>62.577701732201433</v>
      </c>
      <c r="L88" s="194">
        <v>43.856336533205422</v>
      </c>
      <c r="M88" s="194">
        <v>36.675172239898949</v>
      </c>
      <c r="N88" s="234" t="s">
        <v>286</v>
      </c>
      <c r="O88" s="234"/>
      <c r="P88" s="379" t="s">
        <v>285</v>
      </c>
      <c r="Q88" s="379" t="s">
        <v>285</v>
      </c>
      <c r="R88" s="224"/>
    </row>
    <row r="89" spans="1:18" s="18" customFormat="1" ht="14.25" customHeight="1">
      <c r="A89" s="58" t="str">
        <f>Parameters!R87</f>
        <v>S96</v>
      </c>
      <c r="B89" s="208"/>
      <c r="C89" s="227" t="s">
        <v>287</v>
      </c>
      <c r="D89" s="227"/>
      <c r="E89" s="393" t="s">
        <v>609</v>
      </c>
      <c r="F89" s="393"/>
      <c r="G89" s="184">
        <v>241.43274971518628</v>
      </c>
      <c r="H89" s="184">
        <v>250.5685585407567</v>
      </c>
      <c r="I89" s="184">
        <v>266.34381760798789</v>
      </c>
      <c r="J89" s="199">
        <v>271.54297746967404</v>
      </c>
      <c r="K89" s="194">
        <v>264.60696968149307</v>
      </c>
      <c r="L89" s="194">
        <v>178.6022987133025</v>
      </c>
      <c r="M89" s="194">
        <v>152.40286855189015</v>
      </c>
      <c r="N89" s="234" t="s">
        <v>287</v>
      </c>
      <c r="O89" s="234"/>
      <c r="P89" s="379" t="s">
        <v>288</v>
      </c>
      <c r="Q89" s="379" t="s">
        <v>288</v>
      </c>
      <c r="R89" s="224"/>
    </row>
    <row r="90" spans="1:18" s="18" customFormat="1" ht="45" customHeight="1">
      <c r="A90" s="59" t="str">
        <f>Parameters!R88</f>
        <v>T</v>
      </c>
      <c r="B90" s="209"/>
      <c r="C90" s="228" t="s">
        <v>290</v>
      </c>
      <c r="D90" s="228"/>
      <c r="E90" s="392" t="s">
        <v>610</v>
      </c>
      <c r="F90" s="392"/>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28" t="s">
        <v>291</v>
      </c>
      <c r="D91" s="228"/>
      <c r="E91" s="392" t="s">
        <v>611</v>
      </c>
      <c r="F91" s="392"/>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118483.03303239144</v>
      </c>
      <c r="H92" s="192">
        <v>115787.47873993982</v>
      </c>
      <c r="I92" s="192">
        <v>132384.11779470433</v>
      </c>
      <c r="J92" s="201">
        <v>109877.25893637202</v>
      </c>
      <c r="K92" s="196">
        <v>110316.93727837922</v>
      </c>
      <c r="L92" s="196">
        <v>103982.84589099797</v>
      </c>
      <c r="M92" s="196">
        <v>95456.815370368626</v>
      </c>
      <c r="N92" s="383" t="s">
        <v>668</v>
      </c>
      <c r="O92" s="384"/>
      <c r="P92" s="384"/>
      <c r="Q92" s="384"/>
      <c r="R92" s="26"/>
    </row>
    <row r="93" spans="1:18">
      <c r="A93" s="68" t="str">
        <f>Parameters!R91</f>
        <v>HH_TRA</v>
      </c>
      <c r="B93" s="211"/>
      <c r="C93" s="191"/>
      <c r="D93" s="188"/>
      <c r="E93" s="385" t="s">
        <v>126</v>
      </c>
      <c r="F93" s="385"/>
      <c r="G93" s="187">
        <v>2923.1826923914555</v>
      </c>
      <c r="H93" s="187">
        <v>3690.3643899398303</v>
      </c>
      <c r="I93" s="187">
        <v>4201.2889647043285</v>
      </c>
      <c r="J93" s="202">
        <v>4168.5620863719978</v>
      </c>
      <c r="K93" s="197">
        <v>3941.3953663791954</v>
      </c>
      <c r="L93" s="197">
        <v>4620.2337721979766</v>
      </c>
      <c r="M93" s="197">
        <v>4881.7379986526421</v>
      </c>
      <c r="N93" s="191"/>
      <c r="O93" s="188"/>
      <c r="P93" s="385" t="s">
        <v>126</v>
      </c>
      <c r="Q93" s="385"/>
      <c r="R93" s="26"/>
    </row>
    <row r="94" spans="1:18">
      <c r="A94" s="62" t="str">
        <f>Parameters!R92</f>
        <v>HH_HEAT</v>
      </c>
      <c r="B94" s="212"/>
      <c r="C94" s="191"/>
      <c r="D94" s="188"/>
      <c r="E94" s="385" t="s">
        <v>676</v>
      </c>
      <c r="F94" s="385"/>
      <c r="G94" s="187">
        <v>113328.23434</v>
      </c>
      <c r="H94" s="187">
        <v>110227.99834999999</v>
      </c>
      <c r="I94" s="187">
        <v>126235.08883000001</v>
      </c>
      <c r="J94" s="202">
        <v>103756.38885000002</v>
      </c>
      <c r="K94" s="197">
        <v>104510.91932000003</v>
      </c>
      <c r="L94" s="197">
        <v>97688.665099999998</v>
      </c>
      <c r="M94" s="197">
        <v>89157.665697715987</v>
      </c>
      <c r="N94" s="191"/>
      <c r="O94" s="188"/>
      <c r="P94" s="385" t="s">
        <v>392</v>
      </c>
      <c r="Q94" s="385"/>
      <c r="R94" s="26"/>
    </row>
    <row r="95" spans="1:18" ht="15" customHeight="1">
      <c r="A95" s="62" t="str">
        <f>Parameters!R93</f>
        <v>HH_OTH</v>
      </c>
      <c r="B95" s="212"/>
      <c r="C95" s="191"/>
      <c r="D95" s="188"/>
      <c r="E95" s="385" t="s">
        <v>677</v>
      </c>
      <c r="F95" s="385"/>
      <c r="G95" s="187">
        <v>2231.616</v>
      </c>
      <c r="H95" s="187">
        <v>1869.116</v>
      </c>
      <c r="I95" s="187">
        <v>1947.74</v>
      </c>
      <c r="J95" s="202">
        <v>1952.308</v>
      </c>
      <c r="K95" s="197">
        <v>1864.6225919999997</v>
      </c>
      <c r="L95" s="197">
        <v>1673.9470187999998</v>
      </c>
      <c r="M95" s="197">
        <v>1417.4116739999997</v>
      </c>
      <c r="N95" s="191"/>
      <c r="O95" s="188"/>
      <c r="P95" s="385" t="s">
        <v>127</v>
      </c>
      <c r="Q95" s="385"/>
      <c r="R95" s="26"/>
    </row>
    <row r="96" spans="1:18" s="26" customFormat="1">
      <c r="A96" s="52"/>
      <c r="B96" s="181"/>
    </row>
    <row r="97" spans="1:9" s="26" customFormat="1">
      <c r="A97" s="52"/>
      <c r="B97" s="181"/>
      <c r="I97" s="250"/>
    </row>
    <row r="98" spans="1:9" s="26" customFormat="1">
      <c r="A98" s="52"/>
      <c r="B98" s="181"/>
      <c r="G98" s="250"/>
    </row>
    <row r="99" spans="1:9" s="26" customFormat="1">
      <c r="A99" s="52"/>
      <c r="B99" s="181"/>
    </row>
    <row r="100" spans="1:9" s="26" customFormat="1">
      <c r="A100" s="52"/>
      <c r="B100" s="181"/>
    </row>
    <row r="101" spans="1:9" s="26" customFormat="1">
      <c r="A101" s="52"/>
      <c r="B101" s="181"/>
    </row>
    <row r="102" spans="1:9" s="26" customFormat="1">
      <c r="A102" s="52"/>
      <c r="B102" s="181"/>
    </row>
    <row r="103" spans="1:9" s="26" customFormat="1">
      <c r="A103" s="52"/>
      <c r="B103" s="181"/>
    </row>
    <row r="104" spans="1:9" s="26" customFormat="1">
      <c r="A104" s="52"/>
      <c r="B104" s="181"/>
    </row>
    <row r="105" spans="1:9" s="26" customFormat="1">
      <c r="A105" s="52"/>
      <c r="B105" s="181"/>
    </row>
    <row r="106" spans="1:9" s="26" customFormat="1">
      <c r="A106" s="52"/>
      <c r="B106" s="181"/>
    </row>
    <row r="107" spans="1:9" s="26" customFormat="1">
      <c r="A107" s="52"/>
      <c r="B107" s="181"/>
    </row>
    <row r="108" spans="1:9" s="26" customFormat="1">
      <c r="A108" s="52"/>
      <c r="B108" s="181"/>
    </row>
    <row r="109" spans="1:9" s="26" customFormat="1">
      <c r="A109" s="52"/>
      <c r="B109" s="181"/>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25">
    <tabColor indexed="42"/>
  </sheetPr>
  <dimension ref="A2:R109"/>
  <sheetViews>
    <sheetView showGridLines="0" showOutlineSymbols="0" view="pageBreakPreview" zoomScale="77" zoomScaleNormal="80" zoomScaleSheetLayoutView="77" workbookViewId="0">
      <pane xSplit="6" ySplit="4" topLeftCell="G5" activePane="bottomRight" state="frozen"/>
      <selection activeCell="AR64" sqref="AR64"/>
      <selection pane="topRight" activeCell="AR64" sqref="AR64"/>
      <selection pane="bottomLeft" activeCell="AR64" sqref="AR64"/>
      <selection pane="bottomRight" activeCell="L22" sqref="L22"/>
    </sheetView>
  </sheetViews>
  <sheetFormatPr defaultColWidth="9.140625" defaultRowHeight="12.75" outlineLevelCol="1"/>
  <cols>
    <col min="1" max="1" width="15.42578125" style="52" hidden="1" customWidth="1" outlineLevel="1" collapsed="1"/>
    <col min="2" max="2" width="4.85546875" style="181" customWidth="1" outlineLevel="1"/>
    <col min="3" max="3" width="10.2851562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2" spans="1:18" ht="20.25" customHeight="1">
      <c r="C2" s="251" t="s">
        <v>705</v>
      </c>
      <c r="D2" s="252"/>
      <c r="E2" s="252"/>
      <c r="F2" s="252"/>
      <c r="G2" s="253"/>
      <c r="H2" s="253"/>
      <c r="I2" s="253"/>
      <c r="J2" s="253"/>
      <c r="K2" s="253"/>
      <c r="L2" s="253"/>
      <c r="M2" s="253"/>
      <c r="N2" s="254"/>
      <c r="O2" s="254"/>
      <c r="P2" s="69"/>
      <c r="Q2" s="255"/>
      <c r="R2" s="69"/>
    </row>
    <row r="3" spans="1:18" ht="27.75" customHeight="1">
      <c r="A3" s="53" t="s">
        <v>555</v>
      </c>
      <c r="B3" s="204"/>
      <c r="C3" s="219" t="s">
        <v>706</v>
      </c>
      <c r="D3" s="219"/>
      <c r="E3" s="219"/>
      <c r="F3" s="219"/>
      <c r="G3" s="220"/>
      <c r="H3" s="220"/>
      <c r="I3" s="220"/>
      <c r="J3" s="27"/>
      <c r="K3" s="27"/>
      <c r="L3" s="27"/>
      <c r="M3" s="27"/>
      <c r="N3" s="221"/>
      <c r="O3" s="221"/>
      <c r="P3" s="222"/>
      <c r="Q3" s="222"/>
    </row>
    <row r="4" spans="1:18"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8" ht="18" customHeight="1">
      <c r="A5" s="54"/>
      <c r="B5" s="205"/>
      <c r="C5" s="203"/>
      <c r="D5" s="203"/>
      <c r="E5" s="203"/>
      <c r="F5" s="203"/>
      <c r="G5" s="369" t="s">
        <v>673</v>
      </c>
      <c r="H5" s="369"/>
      <c r="I5" s="369"/>
      <c r="J5" s="369"/>
      <c r="K5" s="369"/>
      <c r="L5" s="369"/>
      <c r="M5" s="369"/>
      <c r="N5" s="203"/>
      <c r="O5" s="203"/>
      <c r="P5" s="203"/>
      <c r="Q5" s="203"/>
    </row>
    <row r="6" spans="1:18"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00000000000001" customHeight="1">
      <c r="A7" s="55" t="str">
        <f>Parameters!R4</f>
        <v>TOTAL</v>
      </c>
      <c r="B7" s="206"/>
      <c r="C7" s="390" t="s">
        <v>22</v>
      </c>
      <c r="D7" s="391"/>
      <c r="E7" s="392" t="s">
        <v>669</v>
      </c>
      <c r="F7" s="392"/>
      <c r="G7" s="186">
        <v>91161.33972031156</v>
      </c>
      <c r="H7" s="186">
        <v>85789.228710416719</v>
      </c>
      <c r="I7" s="186">
        <v>92067.89818592013</v>
      </c>
      <c r="J7" s="198">
        <v>89734.720263117269</v>
      </c>
      <c r="K7" s="193">
        <v>89379.453083874425</v>
      </c>
      <c r="L7" s="193">
        <v>81171.449265167408</v>
      </c>
      <c r="M7" s="193">
        <v>77673.631336875769</v>
      </c>
      <c r="N7" s="375" t="s">
        <v>22</v>
      </c>
      <c r="O7" s="376"/>
      <c r="P7" s="377" t="s">
        <v>339</v>
      </c>
      <c r="Q7" s="376"/>
      <c r="R7" s="223"/>
    </row>
    <row r="8" spans="1:18" s="17" customFormat="1" ht="20.25" customHeight="1">
      <c r="A8" s="56" t="str">
        <f>Parameters!R5</f>
        <v>A</v>
      </c>
      <c r="B8" s="207"/>
      <c r="C8" s="190" t="s">
        <v>51</v>
      </c>
      <c r="D8" s="189"/>
      <c r="E8" s="392" t="s">
        <v>612</v>
      </c>
      <c r="F8" s="392"/>
      <c r="G8" s="186">
        <v>28908.987374196</v>
      </c>
      <c r="H8" s="186">
        <v>27342.228358717555</v>
      </c>
      <c r="I8" s="186">
        <v>29324.725578252983</v>
      </c>
      <c r="J8" s="198">
        <v>27225.63786435104</v>
      </c>
      <c r="K8" s="193">
        <v>27039.894520095608</v>
      </c>
      <c r="L8" s="193">
        <v>24614.08836204508</v>
      </c>
      <c r="M8" s="193">
        <v>23738.339411316229</v>
      </c>
      <c r="N8" s="232" t="s">
        <v>51</v>
      </c>
      <c r="O8" s="233"/>
      <c r="P8" s="378" t="s">
        <v>50</v>
      </c>
      <c r="Q8" s="378" t="s">
        <v>50</v>
      </c>
      <c r="R8" s="223"/>
    </row>
    <row r="9" spans="1:18" s="18" customFormat="1" ht="15" customHeight="1">
      <c r="A9" s="57" t="str">
        <f>Parameters!R6</f>
        <v>A01</v>
      </c>
      <c r="B9" s="208"/>
      <c r="C9" s="227" t="s">
        <v>121</v>
      </c>
      <c r="D9" s="227"/>
      <c r="E9" s="393" t="s">
        <v>709</v>
      </c>
      <c r="F9" s="393"/>
      <c r="G9" s="184">
        <v>28116.781563387616</v>
      </c>
      <c r="H9" s="184">
        <v>26399.535399234406</v>
      </c>
      <c r="I9" s="184">
        <v>28488.539178421728</v>
      </c>
      <c r="J9" s="199">
        <v>26387.081170048801</v>
      </c>
      <c r="K9" s="194">
        <v>26194.602286046247</v>
      </c>
      <c r="L9" s="194">
        <v>23774.165708787204</v>
      </c>
      <c r="M9" s="194">
        <v>22968.048048154636</v>
      </c>
      <c r="N9" s="234" t="s">
        <v>121</v>
      </c>
      <c r="O9" s="234"/>
      <c r="P9" s="379" t="s">
        <v>21</v>
      </c>
      <c r="Q9" s="379" t="s">
        <v>21</v>
      </c>
      <c r="R9" s="224"/>
    </row>
    <row r="10" spans="1:18" s="19" customFormat="1" ht="15" customHeight="1">
      <c r="A10" s="57" t="str">
        <f>Parameters!R7</f>
        <v>A02</v>
      </c>
      <c r="B10" s="208"/>
      <c r="C10" s="227" t="s">
        <v>122</v>
      </c>
      <c r="D10" s="227"/>
      <c r="E10" s="393" t="s">
        <v>613</v>
      </c>
      <c r="F10" s="393"/>
      <c r="G10" s="184">
        <v>434.07041346097208</v>
      </c>
      <c r="H10" s="184">
        <v>425.88992535993856</v>
      </c>
      <c r="I10" s="184">
        <v>411.24763032117107</v>
      </c>
      <c r="J10" s="199">
        <v>401.01892807236794</v>
      </c>
      <c r="K10" s="194">
        <v>403.62015460305435</v>
      </c>
      <c r="L10" s="194">
        <v>368.63936973701243</v>
      </c>
      <c r="M10" s="194">
        <v>343.47059658798395</v>
      </c>
      <c r="N10" s="234" t="s">
        <v>122</v>
      </c>
      <c r="O10" s="234"/>
      <c r="P10" s="379" t="s">
        <v>10</v>
      </c>
      <c r="Q10" s="379" t="s">
        <v>10</v>
      </c>
      <c r="R10" s="225"/>
    </row>
    <row r="11" spans="1:18" s="19" customFormat="1" ht="15" customHeight="1">
      <c r="A11" s="58" t="str">
        <f>Parameters!R8</f>
        <v>A03</v>
      </c>
      <c r="B11" s="208"/>
      <c r="C11" s="227" t="s">
        <v>11</v>
      </c>
      <c r="D11" s="227"/>
      <c r="E11" s="393" t="s">
        <v>614</v>
      </c>
      <c r="F11" s="393"/>
      <c r="G11" s="184">
        <v>358.13539734741187</v>
      </c>
      <c r="H11" s="184">
        <v>516.80303412321041</v>
      </c>
      <c r="I11" s="184">
        <v>424.93876951008519</v>
      </c>
      <c r="J11" s="199">
        <v>437.5377662298722</v>
      </c>
      <c r="K11" s="194">
        <v>441.67207944630684</v>
      </c>
      <c r="L11" s="194">
        <v>471.28328352086567</v>
      </c>
      <c r="M11" s="194">
        <v>426.82076657360784</v>
      </c>
      <c r="N11" s="234" t="s">
        <v>11</v>
      </c>
      <c r="O11" s="234"/>
      <c r="P11" s="379" t="s">
        <v>12</v>
      </c>
      <c r="Q11" s="379" t="s">
        <v>12</v>
      </c>
      <c r="R11" s="225"/>
    </row>
    <row r="12" spans="1:18" s="18" customFormat="1" ht="20.25" customHeight="1">
      <c r="A12" s="59" t="str">
        <f>Parameters!R9</f>
        <v>B</v>
      </c>
      <c r="B12" s="209"/>
      <c r="C12" s="228" t="s">
        <v>123</v>
      </c>
      <c r="D12" s="228"/>
      <c r="E12" s="392" t="s">
        <v>615</v>
      </c>
      <c r="F12" s="392"/>
      <c r="G12" s="186">
        <v>2326.4996745023623</v>
      </c>
      <c r="H12" s="186">
        <v>2013.0167344505412</v>
      </c>
      <c r="I12" s="186">
        <v>1749.9195792112077</v>
      </c>
      <c r="J12" s="198">
        <v>1833.8726683557456</v>
      </c>
      <c r="K12" s="193">
        <v>1860.3409596152535</v>
      </c>
      <c r="L12" s="193">
        <v>1789.1702966498774</v>
      </c>
      <c r="M12" s="193">
        <v>1679.7405592140683</v>
      </c>
      <c r="N12" s="235" t="s">
        <v>123</v>
      </c>
      <c r="O12" s="235"/>
      <c r="P12" s="378" t="s">
        <v>124</v>
      </c>
      <c r="Q12" s="378" t="s">
        <v>124</v>
      </c>
      <c r="R12" s="224"/>
    </row>
    <row r="13" spans="1:18" s="18" customFormat="1" ht="20.25" customHeight="1">
      <c r="A13" s="59" t="str">
        <f>Parameters!R10</f>
        <v>C</v>
      </c>
      <c r="B13" s="209"/>
      <c r="C13" s="228" t="s">
        <v>52</v>
      </c>
      <c r="D13" s="228"/>
      <c r="E13" s="392" t="s">
        <v>616</v>
      </c>
      <c r="F13" s="392"/>
      <c r="G13" s="186">
        <v>18882.153246196394</v>
      </c>
      <c r="H13" s="186">
        <v>15922.550383704007</v>
      </c>
      <c r="I13" s="186">
        <v>17526.061698188147</v>
      </c>
      <c r="J13" s="198">
        <v>19212.497866999991</v>
      </c>
      <c r="K13" s="193">
        <v>19246.075217590573</v>
      </c>
      <c r="L13" s="193">
        <v>19520.122320995179</v>
      </c>
      <c r="M13" s="193">
        <v>19640.094955580604</v>
      </c>
      <c r="N13" s="235" t="s">
        <v>52</v>
      </c>
      <c r="O13" s="235"/>
      <c r="P13" s="378" t="s">
        <v>53</v>
      </c>
      <c r="Q13" s="378" t="s">
        <v>53</v>
      </c>
      <c r="R13" s="224"/>
    </row>
    <row r="14" spans="1:18" s="18" customFormat="1" ht="25.5" customHeight="1">
      <c r="A14" s="60" t="str">
        <f>Parameters!R11</f>
        <v>C10-C12</v>
      </c>
      <c r="B14" s="210"/>
      <c r="C14" s="229" t="s">
        <v>13</v>
      </c>
      <c r="D14" s="229"/>
      <c r="E14" s="394" t="s">
        <v>670</v>
      </c>
      <c r="F14" s="394"/>
      <c r="G14" s="185">
        <v>1627.1227147744712</v>
      </c>
      <c r="H14" s="185">
        <v>1584.7795434990496</v>
      </c>
      <c r="I14" s="185">
        <v>1561.8150822710397</v>
      </c>
      <c r="J14" s="200">
        <v>1582.6502005003695</v>
      </c>
      <c r="K14" s="195">
        <v>1770.9505414718956</v>
      </c>
      <c r="L14" s="195">
        <v>1672.8443898962321</v>
      </c>
      <c r="M14" s="195">
        <v>1602.5286601291734</v>
      </c>
      <c r="N14" s="236" t="s">
        <v>13</v>
      </c>
      <c r="O14" s="236"/>
      <c r="P14" s="381" t="s">
        <v>14</v>
      </c>
      <c r="Q14" s="381" t="s">
        <v>14</v>
      </c>
      <c r="R14" s="224"/>
    </row>
    <row r="15" spans="1:18" s="18" customFormat="1" ht="25.5" customHeight="1">
      <c r="A15" s="60" t="str">
        <f>Parameters!R12</f>
        <v>C13-C15</v>
      </c>
      <c r="B15" s="210"/>
      <c r="C15" s="229" t="s">
        <v>16</v>
      </c>
      <c r="D15" s="229"/>
      <c r="E15" s="394" t="s">
        <v>617</v>
      </c>
      <c r="F15" s="394"/>
      <c r="G15" s="185">
        <v>331.68280592356962</v>
      </c>
      <c r="H15" s="185">
        <v>277.87125875505404</v>
      </c>
      <c r="I15" s="185">
        <v>250.27224951567521</v>
      </c>
      <c r="J15" s="200">
        <v>231.60202963052308</v>
      </c>
      <c r="K15" s="195">
        <v>267.05243837741909</v>
      </c>
      <c r="L15" s="195">
        <v>273.5313023479502</v>
      </c>
      <c r="M15" s="195">
        <v>264.6665763401532</v>
      </c>
      <c r="N15" s="236" t="s">
        <v>16</v>
      </c>
      <c r="O15" s="236"/>
      <c r="P15" s="381" t="s">
        <v>15</v>
      </c>
      <c r="Q15" s="381" t="s">
        <v>15</v>
      </c>
      <c r="R15" s="224"/>
    </row>
    <row r="16" spans="1:18" s="18" customFormat="1" ht="54.75" customHeight="1">
      <c r="A16" s="60" t="str">
        <f>Parameters!R13</f>
        <v>C16-C18</v>
      </c>
      <c r="B16" s="210"/>
      <c r="C16" s="229" t="s">
        <v>59</v>
      </c>
      <c r="D16" s="229"/>
      <c r="E16" s="394" t="s">
        <v>619</v>
      </c>
      <c r="F16" s="394"/>
      <c r="G16" s="185">
        <v>1515.3940632026624</v>
      </c>
      <c r="H16" s="185">
        <v>1682.5306505304513</v>
      </c>
      <c r="I16" s="185">
        <v>1906.2905651129008</v>
      </c>
      <c r="J16" s="200">
        <v>2348.2369758032028</v>
      </c>
      <c r="K16" s="195">
        <v>2141.2771550489983</v>
      </c>
      <c r="L16" s="195">
        <v>2571.9155141558463</v>
      </c>
      <c r="M16" s="195">
        <v>2609.5936863282495</v>
      </c>
      <c r="N16" s="236" t="s">
        <v>59</v>
      </c>
      <c r="O16" s="236"/>
      <c r="P16" s="381" t="s">
        <v>58</v>
      </c>
      <c r="Q16" s="381" t="s">
        <v>58</v>
      </c>
      <c r="R16" s="224"/>
    </row>
    <row r="17" spans="1:18" s="20" customFormat="1" ht="25.5" customHeight="1">
      <c r="A17" s="58" t="str">
        <f>Parameters!R14</f>
        <v>C16</v>
      </c>
      <c r="B17" s="208"/>
      <c r="C17" s="227" t="s">
        <v>17</v>
      </c>
      <c r="D17" s="230"/>
      <c r="E17" s="393" t="s">
        <v>618</v>
      </c>
      <c r="F17" s="393"/>
      <c r="G17" s="184">
        <v>474.87155521264629</v>
      </c>
      <c r="H17" s="184">
        <v>513.61339494534661</v>
      </c>
      <c r="I17" s="184">
        <v>511.85478736387103</v>
      </c>
      <c r="J17" s="199">
        <v>530.43920305003053</v>
      </c>
      <c r="K17" s="194">
        <v>590.07483503526339</v>
      </c>
      <c r="L17" s="194">
        <v>788.77155035002068</v>
      </c>
      <c r="M17" s="194">
        <v>649.47947131866101</v>
      </c>
      <c r="N17" s="234" t="s">
        <v>17</v>
      </c>
      <c r="O17" s="234"/>
      <c r="P17" s="379" t="s">
        <v>18</v>
      </c>
      <c r="Q17" s="379" t="s">
        <v>18</v>
      </c>
      <c r="R17" s="226"/>
    </row>
    <row r="18" spans="1:18" s="19" customFormat="1" ht="15" customHeight="1">
      <c r="A18" s="58" t="str">
        <f>Parameters!R15</f>
        <v>C17</v>
      </c>
      <c r="B18" s="208"/>
      <c r="C18" s="227" t="s">
        <v>19</v>
      </c>
      <c r="D18" s="227"/>
      <c r="E18" s="393" t="s">
        <v>620</v>
      </c>
      <c r="F18" s="393"/>
      <c r="G18" s="184">
        <v>986.32491818822655</v>
      </c>
      <c r="H18" s="184">
        <v>1119.0692306079295</v>
      </c>
      <c r="I18" s="184">
        <v>1344.1157150293391</v>
      </c>
      <c r="J18" s="199">
        <v>1764.7838207166296</v>
      </c>
      <c r="K18" s="194">
        <v>1486.9172193526094</v>
      </c>
      <c r="L18" s="194">
        <v>1710.0660463663485</v>
      </c>
      <c r="M18" s="194">
        <v>1893.8162295384884</v>
      </c>
      <c r="N18" s="234" t="s">
        <v>19</v>
      </c>
      <c r="O18" s="234"/>
      <c r="P18" s="379" t="s">
        <v>20</v>
      </c>
      <c r="Q18" s="379" t="s">
        <v>20</v>
      </c>
      <c r="R18" s="225"/>
    </row>
    <row r="19" spans="1:18" s="19" customFormat="1" ht="15" customHeight="1">
      <c r="A19" s="58" t="str">
        <f>Parameters!R16</f>
        <v>C18</v>
      </c>
      <c r="B19" s="208"/>
      <c r="C19" s="227" t="s">
        <v>27</v>
      </c>
      <c r="D19" s="227"/>
      <c r="E19" s="393" t="s">
        <v>621</v>
      </c>
      <c r="F19" s="393"/>
      <c r="G19" s="184">
        <v>54.197589801789604</v>
      </c>
      <c r="H19" s="184">
        <v>49.848024977175342</v>
      </c>
      <c r="I19" s="184">
        <v>50.320062719690782</v>
      </c>
      <c r="J19" s="199">
        <v>53.013952036542619</v>
      </c>
      <c r="K19" s="194">
        <v>64.285100661125497</v>
      </c>
      <c r="L19" s="194">
        <v>73.077917439477034</v>
      </c>
      <c r="M19" s="194">
        <v>66.297985471100276</v>
      </c>
      <c r="N19" s="234" t="s">
        <v>27</v>
      </c>
      <c r="O19" s="234"/>
      <c r="P19" s="379" t="s">
        <v>26</v>
      </c>
      <c r="Q19" s="379" t="s">
        <v>26</v>
      </c>
      <c r="R19" s="225"/>
    </row>
    <row r="20" spans="1:18" s="20" customFormat="1" ht="15" customHeight="1">
      <c r="A20" s="60" t="str">
        <f>Parameters!R17</f>
        <v>C19</v>
      </c>
      <c r="B20" s="210"/>
      <c r="C20" s="229" t="s">
        <v>28</v>
      </c>
      <c r="D20" s="229"/>
      <c r="E20" s="394" t="s">
        <v>622</v>
      </c>
      <c r="F20" s="394"/>
      <c r="G20" s="185">
        <v>2124.9647551918738</v>
      </c>
      <c r="H20" s="185">
        <v>1724.9435736962403</v>
      </c>
      <c r="I20" s="185">
        <v>2071.8856451349297</v>
      </c>
      <c r="J20" s="200">
        <v>1992.9801705654975</v>
      </c>
      <c r="K20" s="195">
        <v>1836.4106719105609</v>
      </c>
      <c r="L20" s="195">
        <v>1780.9703182057251</v>
      </c>
      <c r="M20" s="195">
        <v>1637.5611418919168</v>
      </c>
      <c r="N20" s="236" t="s">
        <v>28</v>
      </c>
      <c r="O20" s="236"/>
      <c r="P20" s="381" t="s">
        <v>29</v>
      </c>
      <c r="Q20" s="381" t="s">
        <v>29</v>
      </c>
      <c r="R20" s="226"/>
    </row>
    <row r="21" spans="1:18" s="19" customFormat="1" ht="15" customHeight="1">
      <c r="A21" s="60" t="str">
        <f>Parameters!R18</f>
        <v>C20</v>
      </c>
      <c r="B21" s="210"/>
      <c r="C21" s="229" t="s">
        <v>30</v>
      </c>
      <c r="D21" s="229"/>
      <c r="E21" s="394" t="s">
        <v>623</v>
      </c>
      <c r="F21" s="394"/>
      <c r="G21" s="185">
        <v>3011.4857875407397</v>
      </c>
      <c r="H21" s="185">
        <v>2620.2749954552228</v>
      </c>
      <c r="I21" s="185">
        <v>3006.9950645651788</v>
      </c>
      <c r="J21" s="200">
        <v>3163.6755083115318</v>
      </c>
      <c r="K21" s="195">
        <v>3314.9606287448919</v>
      </c>
      <c r="L21" s="195">
        <v>3226.2222874257336</v>
      </c>
      <c r="M21" s="195">
        <v>3351.6536202556517</v>
      </c>
      <c r="N21" s="236" t="s">
        <v>30</v>
      </c>
      <c r="O21" s="236"/>
      <c r="P21" s="381" t="s">
        <v>31</v>
      </c>
      <c r="Q21" s="381" t="s">
        <v>31</v>
      </c>
      <c r="R21" s="225"/>
    </row>
    <row r="22" spans="1:18" s="19" customFormat="1" ht="25.5" customHeight="1">
      <c r="A22" s="60" t="str">
        <f>Parameters!R19</f>
        <v>C21</v>
      </c>
      <c r="B22" s="210"/>
      <c r="C22" s="229" t="s">
        <v>32</v>
      </c>
      <c r="D22" s="229"/>
      <c r="E22" s="394" t="s">
        <v>624</v>
      </c>
      <c r="F22" s="394"/>
      <c r="G22" s="185">
        <v>43.548073082365832</v>
      </c>
      <c r="H22" s="185">
        <v>43.209809376070901</v>
      </c>
      <c r="I22" s="185">
        <v>39.960502950387486</v>
      </c>
      <c r="J22" s="200">
        <v>37.378902363731996</v>
      </c>
      <c r="K22" s="195">
        <v>44.84922156333792</v>
      </c>
      <c r="L22" s="195">
        <v>42.145066081322561</v>
      </c>
      <c r="M22" s="195">
        <v>38.232971970773384</v>
      </c>
      <c r="N22" s="236" t="s">
        <v>32</v>
      </c>
      <c r="O22" s="236"/>
      <c r="P22" s="381" t="s">
        <v>33</v>
      </c>
      <c r="Q22" s="381" t="s">
        <v>33</v>
      </c>
      <c r="R22" s="225"/>
    </row>
    <row r="23" spans="1:18" s="19" customFormat="1" ht="25.5" customHeight="1">
      <c r="A23" s="60" t="str">
        <f>Parameters!R20</f>
        <v>C22_C23</v>
      </c>
      <c r="B23" s="210"/>
      <c r="C23" s="229" t="s">
        <v>61</v>
      </c>
      <c r="D23" s="229"/>
      <c r="E23" s="394" t="s">
        <v>625</v>
      </c>
      <c r="F23" s="394"/>
      <c r="G23" s="185">
        <v>4454.3951358383565</v>
      </c>
      <c r="H23" s="185">
        <v>3768.2646658904223</v>
      </c>
      <c r="I23" s="185">
        <v>4086.1650911196712</v>
      </c>
      <c r="J23" s="200">
        <v>4689.8544258723177</v>
      </c>
      <c r="K23" s="195">
        <v>4160.3188183837792</v>
      </c>
      <c r="L23" s="195">
        <v>4008.2104529641738</v>
      </c>
      <c r="M23" s="195">
        <v>4114.4679340480507</v>
      </c>
      <c r="N23" s="236" t="s">
        <v>61</v>
      </c>
      <c r="O23" s="236"/>
      <c r="P23" s="381" t="s">
        <v>60</v>
      </c>
      <c r="Q23" s="381" t="s">
        <v>60</v>
      </c>
      <c r="R23" s="225"/>
    </row>
    <row r="24" spans="1:18" s="20" customFormat="1" ht="15" customHeight="1">
      <c r="A24" s="58" t="str">
        <f>Parameters!R21</f>
        <v>C22</v>
      </c>
      <c r="B24" s="208"/>
      <c r="C24" s="227" t="s">
        <v>34</v>
      </c>
      <c r="D24" s="231"/>
      <c r="E24" s="393" t="s">
        <v>626</v>
      </c>
      <c r="F24" s="393"/>
      <c r="G24" s="184">
        <v>294.22653586466151</v>
      </c>
      <c r="H24" s="184">
        <v>285.60293305931532</v>
      </c>
      <c r="I24" s="184">
        <v>296.99121230631579</v>
      </c>
      <c r="J24" s="199">
        <v>315.33388779917675</v>
      </c>
      <c r="K24" s="194">
        <v>351.4239324614353</v>
      </c>
      <c r="L24" s="194">
        <v>427.50296356250647</v>
      </c>
      <c r="M24" s="194">
        <v>360.39226723728001</v>
      </c>
      <c r="N24" s="234" t="s">
        <v>34</v>
      </c>
      <c r="O24" s="237"/>
      <c r="P24" s="379" t="s">
        <v>48</v>
      </c>
      <c r="Q24" s="379" t="s">
        <v>48</v>
      </c>
      <c r="R24" s="226"/>
    </row>
    <row r="25" spans="1:18" s="20" customFormat="1" ht="15" customHeight="1">
      <c r="A25" s="58" t="str">
        <f>Parameters!R22</f>
        <v>C23</v>
      </c>
      <c r="B25" s="208"/>
      <c r="C25" s="227" t="s">
        <v>35</v>
      </c>
      <c r="D25" s="231"/>
      <c r="E25" s="393" t="s">
        <v>627</v>
      </c>
      <c r="F25" s="393"/>
      <c r="G25" s="184">
        <v>4160.1685999736947</v>
      </c>
      <c r="H25" s="184">
        <v>3482.6617328311072</v>
      </c>
      <c r="I25" s="184">
        <v>3789.1738788133553</v>
      </c>
      <c r="J25" s="199">
        <v>4374.5205380731413</v>
      </c>
      <c r="K25" s="194">
        <v>3808.8948859223442</v>
      </c>
      <c r="L25" s="194">
        <v>3580.7074894016673</v>
      </c>
      <c r="M25" s="194">
        <v>3754.0756668107706</v>
      </c>
      <c r="N25" s="234" t="s">
        <v>35</v>
      </c>
      <c r="O25" s="237"/>
      <c r="P25" s="379" t="s">
        <v>49</v>
      </c>
      <c r="Q25" s="379" t="s">
        <v>49</v>
      </c>
      <c r="R25" s="226"/>
    </row>
    <row r="26" spans="1:18" s="20" customFormat="1" ht="26.25" customHeight="1">
      <c r="A26" s="60" t="str">
        <f>Parameters!R23</f>
        <v>C24_C25</v>
      </c>
      <c r="B26" s="210"/>
      <c r="C26" s="229" t="s">
        <v>63</v>
      </c>
      <c r="D26" s="229"/>
      <c r="E26" s="394" t="s">
        <v>628</v>
      </c>
      <c r="F26" s="394"/>
      <c r="G26" s="185">
        <v>4482.3214139334204</v>
      </c>
      <c r="H26" s="185">
        <v>3133.3883309018565</v>
      </c>
      <c r="I26" s="185">
        <v>3533.8209404064528</v>
      </c>
      <c r="J26" s="200">
        <v>4088.9091721671421</v>
      </c>
      <c r="K26" s="195">
        <v>4398.2995887095049</v>
      </c>
      <c r="L26" s="195">
        <v>4514.4440515874985</v>
      </c>
      <c r="M26" s="195">
        <v>4601.5716666499175</v>
      </c>
      <c r="N26" s="236" t="s">
        <v>63</v>
      </c>
      <c r="O26" s="236"/>
      <c r="P26" s="381" t="s">
        <v>62</v>
      </c>
      <c r="Q26" s="381" t="s">
        <v>62</v>
      </c>
      <c r="R26" s="226"/>
    </row>
    <row r="27" spans="1:18" s="20" customFormat="1" ht="15" customHeight="1">
      <c r="A27" s="58" t="str">
        <f>Parameters!R24</f>
        <v>C24</v>
      </c>
      <c r="B27" s="208"/>
      <c r="C27" s="227" t="s">
        <v>36</v>
      </c>
      <c r="D27" s="231"/>
      <c r="E27" s="393" t="s">
        <v>629</v>
      </c>
      <c r="F27" s="393"/>
      <c r="G27" s="184">
        <v>4110.5982071540784</v>
      </c>
      <c r="H27" s="184">
        <v>2792.0032777676465</v>
      </c>
      <c r="I27" s="184">
        <v>3189.313084226575</v>
      </c>
      <c r="J27" s="199">
        <v>3728.2383995270629</v>
      </c>
      <c r="K27" s="194">
        <v>3953.0401750749461</v>
      </c>
      <c r="L27" s="194">
        <v>4040.9877735131631</v>
      </c>
      <c r="M27" s="194">
        <v>4147.3399974905269</v>
      </c>
      <c r="N27" s="234" t="s">
        <v>36</v>
      </c>
      <c r="O27" s="237"/>
      <c r="P27" s="379" t="s">
        <v>102</v>
      </c>
      <c r="Q27" s="379" t="s">
        <v>102</v>
      </c>
      <c r="R27" s="226"/>
    </row>
    <row r="28" spans="1:18" s="19" customFormat="1" ht="15" customHeight="1">
      <c r="A28" s="58" t="str">
        <f>Parameters!R25</f>
        <v>C25</v>
      </c>
      <c r="B28" s="208"/>
      <c r="C28" s="227" t="s">
        <v>37</v>
      </c>
      <c r="D28" s="227"/>
      <c r="E28" s="393" t="s">
        <v>630</v>
      </c>
      <c r="F28" s="393"/>
      <c r="G28" s="184">
        <v>371.72320677934243</v>
      </c>
      <c r="H28" s="184">
        <v>341.38505313421012</v>
      </c>
      <c r="I28" s="184">
        <v>344.50785617987771</v>
      </c>
      <c r="J28" s="199">
        <v>360.67077264007889</v>
      </c>
      <c r="K28" s="194">
        <v>445.25941363455911</v>
      </c>
      <c r="L28" s="194">
        <v>473.45627807433527</v>
      </c>
      <c r="M28" s="194">
        <v>454.23166915939009</v>
      </c>
      <c r="N28" s="234" t="s">
        <v>37</v>
      </c>
      <c r="O28" s="234"/>
      <c r="P28" s="379" t="s">
        <v>103</v>
      </c>
      <c r="Q28" s="379" t="s">
        <v>103</v>
      </c>
      <c r="R28" s="225"/>
    </row>
    <row r="29" spans="1:18" s="19" customFormat="1" ht="15" customHeight="1">
      <c r="A29" s="60" t="str">
        <f>Parameters!R26</f>
        <v>C26</v>
      </c>
      <c r="B29" s="210"/>
      <c r="C29" s="229" t="s">
        <v>39</v>
      </c>
      <c r="D29" s="229"/>
      <c r="E29" s="394" t="s">
        <v>631</v>
      </c>
      <c r="F29" s="394"/>
      <c r="G29" s="185">
        <v>75.198441950144314</v>
      </c>
      <c r="H29" s="185">
        <v>72.130916379259304</v>
      </c>
      <c r="I29" s="185">
        <v>75.303538491491452</v>
      </c>
      <c r="J29" s="200">
        <v>69.528415556312353</v>
      </c>
      <c r="K29" s="195">
        <v>80.648174236847709</v>
      </c>
      <c r="L29" s="195">
        <v>82.137251981927378</v>
      </c>
      <c r="M29" s="195">
        <v>82.120327914132346</v>
      </c>
      <c r="N29" s="236" t="s">
        <v>39</v>
      </c>
      <c r="O29" s="236"/>
      <c r="P29" s="381" t="s">
        <v>38</v>
      </c>
      <c r="Q29" s="381" t="s">
        <v>38</v>
      </c>
      <c r="R29" s="225"/>
    </row>
    <row r="30" spans="1:18" s="20" customFormat="1" ht="15" customHeight="1">
      <c r="A30" s="60" t="str">
        <f>Parameters!R27</f>
        <v>C27</v>
      </c>
      <c r="B30" s="210"/>
      <c r="C30" s="229" t="s">
        <v>41</v>
      </c>
      <c r="D30" s="229"/>
      <c r="E30" s="394" t="s">
        <v>632</v>
      </c>
      <c r="F30" s="394"/>
      <c r="G30" s="185">
        <v>121.17897216643543</v>
      </c>
      <c r="H30" s="185">
        <v>114.57892287663121</v>
      </c>
      <c r="I30" s="185">
        <v>112.88112196147945</v>
      </c>
      <c r="J30" s="200">
        <v>119.41205334954753</v>
      </c>
      <c r="K30" s="195">
        <v>143.3422035861382</v>
      </c>
      <c r="L30" s="195">
        <v>155.60597305435806</v>
      </c>
      <c r="M30" s="195">
        <v>146.96301814168069</v>
      </c>
      <c r="N30" s="236" t="s">
        <v>41</v>
      </c>
      <c r="O30" s="236"/>
      <c r="P30" s="381" t="s">
        <v>40</v>
      </c>
      <c r="Q30" s="381" t="s">
        <v>40</v>
      </c>
      <c r="R30" s="226"/>
    </row>
    <row r="31" spans="1:18" s="20" customFormat="1" ht="15" customHeight="1">
      <c r="A31" s="60" t="str">
        <f>Parameters!R28</f>
        <v>C28</v>
      </c>
      <c r="B31" s="210"/>
      <c r="C31" s="229" t="s">
        <v>42</v>
      </c>
      <c r="D31" s="229"/>
      <c r="E31" s="394" t="s">
        <v>633</v>
      </c>
      <c r="F31" s="394"/>
      <c r="G31" s="185">
        <v>247.32544088455023</v>
      </c>
      <c r="H31" s="185">
        <v>209.05943204020798</v>
      </c>
      <c r="I31" s="185">
        <v>198.71287992664929</v>
      </c>
      <c r="J31" s="200">
        <v>181.78201724347247</v>
      </c>
      <c r="K31" s="195">
        <v>217.27620605693951</v>
      </c>
      <c r="L31" s="195">
        <v>222.89569707264008</v>
      </c>
      <c r="M31" s="195">
        <v>198.22483835314355</v>
      </c>
      <c r="N31" s="236" t="s">
        <v>42</v>
      </c>
      <c r="O31" s="236"/>
      <c r="P31" s="381" t="s">
        <v>104</v>
      </c>
      <c r="Q31" s="381" t="s">
        <v>104</v>
      </c>
      <c r="R31" s="226"/>
    </row>
    <row r="32" spans="1:18" s="20" customFormat="1" ht="27" customHeight="1">
      <c r="A32" s="60" t="str">
        <f>Parameters!R29</f>
        <v>C29_C30</v>
      </c>
      <c r="B32" s="210"/>
      <c r="C32" s="229" t="s">
        <v>65</v>
      </c>
      <c r="D32" s="229"/>
      <c r="E32" s="394" t="s">
        <v>634</v>
      </c>
      <c r="F32" s="394"/>
      <c r="G32" s="185">
        <v>292.16985515031968</v>
      </c>
      <c r="H32" s="185">
        <v>251.90155673513871</v>
      </c>
      <c r="I32" s="185">
        <v>251.42021844840747</v>
      </c>
      <c r="J32" s="200">
        <v>258.19581212840433</v>
      </c>
      <c r="K32" s="195">
        <v>313.2587820253853</v>
      </c>
      <c r="L32" s="195">
        <v>340.01530466167225</v>
      </c>
      <c r="M32" s="195">
        <v>322.1199620008606</v>
      </c>
      <c r="N32" s="236" t="s">
        <v>65</v>
      </c>
      <c r="O32" s="236"/>
      <c r="P32" s="381" t="s">
        <v>64</v>
      </c>
      <c r="Q32" s="381" t="s">
        <v>64</v>
      </c>
      <c r="R32" s="226"/>
    </row>
    <row r="33" spans="1:18" s="20" customFormat="1" ht="15" customHeight="1">
      <c r="A33" s="58" t="str">
        <f>Parameters!R30</f>
        <v>C29</v>
      </c>
      <c r="B33" s="208"/>
      <c r="C33" s="227" t="s">
        <v>216</v>
      </c>
      <c r="D33" s="227"/>
      <c r="E33" s="393" t="s">
        <v>635</v>
      </c>
      <c r="F33" s="393"/>
      <c r="G33" s="184">
        <v>208.78205689905712</v>
      </c>
      <c r="H33" s="184">
        <v>180.87004189570325</v>
      </c>
      <c r="I33" s="184">
        <v>183.53053507503753</v>
      </c>
      <c r="J33" s="199">
        <v>189.27640265431327</v>
      </c>
      <c r="K33" s="194">
        <v>231.96058084155896</v>
      </c>
      <c r="L33" s="194">
        <v>252.4009172901545</v>
      </c>
      <c r="M33" s="194">
        <v>244.47533021440213</v>
      </c>
      <c r="N33" s="234" t="s">
        <v>216</v>
      </c>
      <c r="O33" s="234"/>
      <c r="P33" s="379" t="s">
        <v>105</v>
      </c>
      <c r="Q33" s="379" t="s">
        <v>105</v>
      </c>
      <c r="R33" s="226"/>
    </row>
    <row r="34" spans="1:18" s="20" customFormat="1" ht="15" customHeight="1">
      <c r="A34" s="58" t="str">
        <f>Parameters!R31</f>
        <v>C30</v>
      </c>
      <c r="B34" s="208"/>
      <c r="C34" s="227" t="s">
        <v>217</v>
      </c>
      <c r="D34" s="227"/>
      <c r="E34" s="393" t="s">
        <v>636</v>
      </c>
      <c r="F34" s="393"/>
      <c r="G34" s="184">
        <v>83.387798251262524</v>
      </c>
      <c r="H34" s="184">
        <v>71.031514839435459</v>
      </c>
      <c r="I34" s="184">
        <v>67.889683373369948</v>
      </c>
      <c r="J34" s="199">
        <v>68.919409474091026</v>
      </c>
      <c r="K34" s="194">
        <v>81.298201183826336</v>
      </c>
      <c r="L34" s="194">
        <v>87.614387371517736</v>
      </c>
      <c r="M34" s="194">
        <v>77.644631786458461</v>
      </c>
      <c r="N34" s="234" t="s">
        <v>217</v>
      </c>
      <c r="O34" s="234"/>
      <c r="P34" s="379" t="s">
        <v>129</v>
      </c>
      <c r="Q34" s="379" t="s">
        <v>129</v>
      </c>
      <c r="R34" s="226"/>
    </row>
    <row r="35" spans="1:18" s="20" customFormat="1" ht="25.5" customHeight="1">
      <c r="A35" s="60" t="str">
        <f>Parameters!R32</f>
        <v>C31-C33</v>
      </c>
      <c r="B35" s="210"/>
      <c r="C35" s="229" t="s">
        <v>67</v>
      </c>
      <c r="D35" s="229"/>
      <c r="E35" s="394" t="s">
        <v>637</v>
      </c>
      <c r="F35" s="394"/>
      <c r="G35" s="185">
        <v>555.36578655748144</v>
      </c>
      <c r="H35" s="185">
        <v>439.61672756840147</v>
      </c>
      <c r="I35" s="185">
        <v>430.53879828388148</v>
      </c>
      <c r="J35" s="200">
        <v>448.29218350793576</v>
      </c>
      <c r="K35" s="195">
        <v>557.43078747487243</v>
      </c>
      <c r="L35" s="195">
        <v>629.18471156010037</v>
      </c>
      <c r="M35" s="195">
        <v>670.39055155690198</v>
      </c>
      <c r="N35" s="236" t="s">
        <v>67</v>
      </c>
      <c r="O35" s="236"/>
      <c r="P35" s="381" t="s">
        <v>66</v>
      </c>
      <c r="Q35" s="381" t="s">
        <v>66</v>
      </c>
      <c r="R35" s="226"/>
    </row>
    <row r="36" spans="1:18" s="20" customFormat="1" ht="15" customHeight="1">
      <c r="A36" s="58" t="str">
        <f>Parameters!R33</f>
        <v>C31_C32</v>
      </c>
      <c r="B36" s="208"/>
      <c r="C36" s="227" t="s">
        <v>218</v>
      </c>
      <c r="D36" s="227"/>
      <c r="E36" s="393" t="s">
        <v>638</v>
      </c>
      <c r="F36" s="393"/>
      <c r="G36" s="184">
        <v>402.82778237611547</v>
      </c>
      <c r="H36" s="184">
        <v>306.16826931130777</v>
      </c>
      <c r="I36" s="184">
        <v>290.68669855450378</v>
      </c>
      <c r="J36" s="199">
        <v>310.48859904636799</v>
      </c>
      <c r="K36" s="194">
        <v>389.92177542523501</v>
      </c>
      <c r="L36" s="194">
        <v>439.58215574121539</v>
      </c>
      <c r="M36" s="194">
        <v>493.56304607358413</v>
      </c>
      <c r="N36" s="234" t="s">
        <v>218</v>
      </c>
      <c r="O36" s="234"/>
      <c r="P36" s="379" t="s">
        <v>219</v>
      </c>
      <c r="Q36" s="379" t="s">
        <v>219</v>
      </c>
      <c r="R36" s="226"/>
    </row>
    <row r="37" spans="1:18" s="19" customFormat="1" ht="15" customHeight="1">
      <c r="A37" s="58" t="str">
        <f>Parameters!R34</f>
        <v>C33</v>
      </c>
      <c r="B37" s="208"/>
      <c r="C37" s="227" t="s">
        <v>220</v>
      </c>
      <c r="D37" s="227"/>
      <c r="E37" s="393" t="s">
        <v>639</v>
      </c>
      <c r="F37" s="393"/>
      <c r="G37" s="184">
        <v>152.53800418136603</v>
      </c>
      <c r="H37" s="184">
        <v>133.44845825709371</v>
      </c>
      <c r="I37" s="184">
        <v>139.8520997293777</v>
      </c>
      <c r="J37" s="199">
        <v>137.80358446156774</v>
      </c>
      <c r="K37" s="194">
        <v>167.50901204963748</v>
      </c>
      <c r="L37" s="194">
        <v>189.60255581888504</v>
      </c>
      <c r="M37" s="194">
        <v>176.82750548331788</v>
      </c>
      <c r="N37" s="234" t="s">
        <v>220</v>
      </c>
      <c r="O37" s="234"/>
      <c r="P37" s="379" t="s">
        <v>221</v>
      </c>
      <c r="Q37" s="379" t="s">
        <v>221</v>
      </c>
      <c r="R37" s="225"/>
    </row>
    <row r="38" spans="1:18" s="18" customFormat="1" ht="33" customHeight="1">
      <c r="A38" s="59" t="str">
        <f>Parameters!R35</f>
        <v>D</v>
      </c>
      <c r="B38" s="209"/>
      <c r="C38" s="228" t="s">
        <v>47</v>
      </c>
      <c r="D38" s="228"/>
      <c r="E38" s="392" t="s">
        <v>640</v>
      </c>
      <c r="F38" s="392"/>
      <c r="G38" s="186">
        <v>16491.535150178435</v>
      </c>
      <c r="H38" s="186">
        <v>15356.92391743724</v>
      </c>
      <c r="I38" s="186">
        <v>16762.703782288158</v>
      </c>
      <c r="J38" s="198">
        <v>14168.340053009166</v>
      </c>
      <c r="K38" s="193">
        <v>14483.173680520165</v>
      </c>
      <c r="L38" s="193">
        <v>14210.03435442294</v>
      </c>
      <c r="M38" s="193">
        <v>13216.850994514205</v>
      </c>
      <c r="N38" s="235" t="s">
        <v>47</v>
      </c>
      <c r="O38" s="235"/>
      <c r="P38" s="378" t="s">
        <v>222</v>
      </c>
      <c r="Q38" s="378" t="s">
        <v>222</v>
      </c>
      <c r="R38" s="224"/>
    </row>
    <row r="39" spans="1:18" s="18" customFormat="1" ht="33" customHeight="1">
      <c r="A39" s="59" t="str">
        <f>Parameters!R36</f>
        <v>E</v>
      </c>
      <c r="B39" s="209"/>
      <c r="C39" s="228" t="s">
        <v>55</v>
      </c>
      <c r="D39" s="228"/>
      <c r="E39" s="392" t="s">
        <v>641</v>
      </c>
      <c r="F39" s="392"/>
      <c r="G39" s="186">
        <v>777.59050664499478</v>
      </c>
      <c r="H39" s="186">
        <v>737.82301878736223</v>
      </c>
      <c r="I39" s="186">
        <v>758.23709180727019</v>
      </c>
      <c r="J39" s="198">
        <v>763.07328637064575</v>
      </c>
      <c r="K39" s="193">
        <v>801.01267640548986</v>
      </c>
      <c r="L39" s="193">
        <v>874.510655488814</v>
      </c>
      <c r="M39" s="193">
        <v>708.60183565497107</v>
      </c>
      <c r="N39" s="235" t="s">
        <v>55</v>
      </c>
      <c r="O39" s="235"/>
      <c r="P39" s="378" t="s">
        <v>54</v>
      </c>
      <c r="Q39" s="378" t="s">
        <v>54</v>
      </c>
      <c r="R39" s="224"/>
    </row>
    <row r="40" spans="1:18" s="19" customFormat="1" ht="15" customHeight="1">
      <c r="A40" s="58" t="str">
        <f>Parameters!R37</f>
        <v>E36</v>
      </c>
      <c r="B40" s="208"/>
      <c r="C40" s="227" t="s">
        <v>223</v>
      </c>
      <c r="D40" s="227"/>
      <c r="E40" s="393" t="s">
        <v>642</v>
      </c>
      <c r="F40" s="393"/>
      <c r="G40" s="184">
        <v>108.76336878441107</v>
      </c>
      <c r="H40" s="184">
        <v>99.798912181259965</v>
      </c>
      <c r="I40" s="184">
        <v>111.12872603023558</v>
      </c>
      <c r="J40" s="199">
        <v>104.89819761652006</v>
      </c>
      <c r="K40" s="194">
        <v>112.55374504408314</v>
      </c>
      <c r="L40" s="194">
        <v>114.79927910859064</v>
      </c>
      <c r="M40" s="194">
        <v>97.589775844201398</v>
      </c>
      <c r="N40" s="234" t="s">
        <v>223</v>
      </c>
      <c r="O40" s="234"/>
      <c r="P40" s="379" t="s">
        <v>224</v>
      </c>
      <c r="Q40" s="379" t="s">
        <v>224</v>
      </c>
      <c r="R40" s="225"/>
    </row>
    <row r="41" spans="1:18" s="19" customFormat="1" ht="37.5" customHeight="1">
      <c r="A41" s="58" t="str">
        <f>Parameters!R38</f>
        <v>E37-E39</v>
      </c>
      <c r="B41" s="208"/>
      <c r="C41" s="227" t="s">
        <v>225</v>
      </c>
      <c r="D41" s="227"/>
      <c r="E41" s="393" t="s">
        <v>643</v>
      </c>
      <c r="F41" s="393"/>
      <c r="G41" s="184">
        <v>668.82713786058366</v>
      </c>
      <c r="H41" s="184">
        <v>638.02410660610224</v>
      </c>
      <c r="I41" s="184">
        <v>647.10836577703458</v>
      </c>
      <c r="J41" s="199">
        <v>658.17508875412568</v>
      </c>
      <c r="K41" s="194">
        <v>688.45893136140671</v>
      </c>
      <c r="L41" s="194">
        <v>759.71137638022333</v>
      </c>
      <c r="M41" s="194">
        <v>611.01205981076964</v>
      </c>
      <c r="N41" s="234" t="s">
        <v>225</v>
      </c>
      <c r="O41" s="234"/>
      <c r="P41" s="379" t="s">
        <v>226</v>
      </c>
      <c r="Q41" s="379" t="s">
        <v>226</v>
      </c>
      <c r="R41" s="225"/>
    </row>
    <row r="42" spans="1:18" s="18" customFormat="1" ht="20.25" customHeight="1">
      <c r="A42" s="61" t="str">
        <f>Parameters!R39</f>
        <v>F</v>
      </c>
      <c r="B42" s="209"/>
      <c r="C42" s="228" t="s">
        <v>130</v>
      </c>
      <c r="D42" s="228"/>
      <c r="E42" s="392" t="s">
        <v>644</v>
      </c>
      <c r="F42" s="392"/>
      <c r="G42" s="186">
        <v>1336.3164157026492</v>
      </c>
      <c r="H42" s="186">
        <v>1364.607653766991</v>
      </c>
      <c r="I42" s="186">
        <v>1295.1230547658483</v>
      </c>
      <c r="J42" s="198">
        <v>1354.5641473678361</v>
      </c>
      <c r="K42" s="193">
        <v>1554.3166400411383</v>
      </c>
      <c r="L42" s="193">
        <v>1455.3464591027221</v>
      </c>
      <c r="M42" s="193">
        <v>1327.7547284213967</v>
      </c>
      <c r="N42" s="235" t="s">
        <v>130</v>
      </c>
      <c r="O42" s="235"/>
      <c r="P42" s="378" t="s">
        <v>131</v>
      </c>
      <c r="Q42" s="378" t="s">
        <v>131</v>
      </c>
      <c r="R42" s="224"/>
    </row>
    <row r="43" spans="1:18" s="18" customFormat="1" ht="33.75" customHeight="1">
      <c r="A43" s="59" t="str">
        <f>Parameters!R40</f>
        <v>G</v>
      </c>
      <c r="B43" s="209"/>
      <c r="C43" s="228" t="s">
        <v>57</v>
      </c>
      <c r="D43" s="228"/>
      <c r="E43" s="392" t="s">
        <v>645</v>
      </c>
      <c r="F43" s="392"/>
      <c r="G43" s="186">
        <v>4280.33865973093</v>
      </c>
      <c r="H43" s="186">
        <v>3950.5302754514564</v>
      </c>
      <c r="I43" s="186">
        <v>4017.6495352527409</v>
      </c>
      <c r="J43" s="198">
        <v>4822.951673562522</v>
      </c>
      <c r="K43" s="193">
        <v>4616.8882408634636</v>
      </c>
      <c r="L43" s="193">
        <v>3062.7176534172959</v>
      </c>
      <c r="M43" s="193">
        <v>2644.945363512973</v>
      </c>
      <c r="N43" s="235" t="s">
        <v>57</v>
      </c>
      <c r="O43" s="235"/>
      <c r="P43" s="378" t="s">
        <v>56</v>
      </c>
      <c r="Q43" s="378" t="s">
        <v>56</v>
      </c>
      <c r="R43" s="224"/>
    </row>
    <row r="44" spans="1:18" s="18" customFormat="1" ht="24.75" customHeight="1">
      <c r="A44" s="58" t="str">
        <f>Parameters!R41</f>
        <v>G45</v>
      </c>
      <c r="B44" s="208"/>
      <c r="C44" s="227" t="s">
        <v>227</v>
      </c>
      <c r="D44" s="227"/>
      <c r="E44" s="393" t="s">
        <v>646</v>
      </c>
      <c r="F44" s="393"/>
      <c r="G44" s="184">
        <v>493.94554226559649</v>
      </c>
      <c r="H44" s="184">
        <v>499.07273898115852</v>
      </c>
      <c r="I44" s="184">
        <v>532.82084169860332</v>
      </c>
      <c r="J44" s="199">
        <v>510.9361903574902</v>
      </c>
      <c r="K44" s="194">
        <v>504.22226073292961</v>
      </c>
      <c r="L44" s="194">
        <v>350.64409393909176</v>
      </c>
      <c r="M44" s="194">
        <v>288.76715383350506</v>
      </c>
      <c r="N44" s="234" t="s">
        <v>227</v>
      </c>
      <c r="O44" s="234"/>
      <c r="P44" s="379" t="s">
        <v>228</v>
      </c>
      <c r="Q44" s="379" t="s">
        <v>228</v>
      </c>
      <c r="R44" s="224"/>
    </row>
    <row r="45" spans="1:18" s="19" customFormat="1" ht="15" customHeight="1">
      <c r="A45" s="58" t="str">
        <f>Parameters!R42</f>
        <v>G46</v>
      </c>
      <c r="B45" s="208"/>
      <c r="C45" s="227" t="s">
        <v>229</v>
      </c>
      <c r="D45" s="227"/>
      <c r="E45" s="393" t="s">
        <v>647</v>
      </c>
      <c r="F45" s="393"/>
      <c r="G45" s="184">
        <v>1795.650652502226</v>
      </c>
      <c r="H45" s="184">
        <v>1675.1032919335883</v>
      </c>
      <c r="I45" s="184">
        <v>1730.5433912298931</v>
      </c>
      <c r="J45" s="199">
        <v>1581.9585325410512</v>
      </c>
      <c r="K45" s="194">
        <v>1547.8699123884976</v>
      </c>
      <c r="L45" s="194">
        <v>1003.1626304128978</v>
      </c>
      <c r="M45" s="194">
        <v>878.9685636229583</v>
      </c>
      <c r="N45" s="234" t="s">
        <v>229</v>
      </c>
      <c r="O45" s="234"/>
      <c r="P45" s="379" t="s">
        <v>230</v>
      </c>
      <c r="Q45" s="379" t="s">
        <v>230</v>
      </c>
      <c r="R45" s="225"/>
    </row>
    <row r="46" spans="1:18" s="19" customFormat="1" ht="15" customHeight="1">
      <c r="A46" s="58" t="str">
        <f>Parameters!R43</f>
        <v>G47</v>
      </c>
      <c r="B46" s="208"/>
      <c r="C46" s="227" t="s">
        <v>231</v>
      </c>
      <c r="D46" s="227"/>
      <c r="E46" s="393" t="s">
        <v>583</v>
      </c>
      <c r="F46" s="393"/>
      <c r="G46" s="184">
        <v>1990.7424649631075</v>
      </c>
      <c r="H46" s="184">
        <v>1776.3542445367098</v>
      </c>
      <c r="I46" s="184">
        <v>1754.2853023242442</v>
      </c>
      <c r="J46" s="199">
        <v>2730.0569506639804</v>
      </c>
      <c r="K46" s="194">
        <v>2564.7960677420369</v>
      </c>
      <c r="L46" s="194">
        <v>1708.9109290653064</v>
      </c>
      <c r="M46" s="194">
        <v>1477.2096460565099</v>
      </c>
      <c r="N46" s="234" t="s">
        <v>231</v>
      </c>
      <c r="O46" s="234"/>
      <c r="P46" s="379" t="s">
        <v>232</v>
      </c>
      <c r="Q46" s="379" t="s">
        <v>232</v>
      </c>
      <c r="R46" s="225"/>
    </row>
    <row r="47" spans="1:18" s="19" customFormat="1" ht="20.25" customHeight="1">
      <c r="A47" s="59" t="str">
        <f>Parameters!R44</f>
        <v>H</v>
      </c>
      <c r="B47" s="209"/>
      <c r="C47" s="228" t="s">
        <v>76</v>
      </c>
      <c r="D47" s="228"/>
      <c r="E47" s="392" t="s">
        <v>648</v>
      </c>
      <c r="F47" s="392"/>
      <c r="G47" s="186">
        <v>6942.6359174430545</v>
      </c>
      <c r="H47" s="186">
        <v>7778.1575145059487</v>
      </c>
      <c r="I47" s="186">
        <v>8589.9752337126556</v>
      </c>
      <c r="J47" s="198">
        <v>8860.06421367236</v>
      </c>
      <c r="K47" s="193">
        <v>8672.7652978277238</v>
      </c>
      <c r="L47" s="193">
        <v>7950.8977063750963</v>
      </c>
      <c r="M47" s="193">
        <v>8055.0469602565427</v>
      </c>
      <c r="N47" s="235" t="s">
        <v>76</v>
      </c>
      <c r="O47" s="235"/>
      <c r="P47" s="378" t="s">
        <v>75</v>
      </c>
      <c r="Q47" s="378" t="s">
        <v>75</v>
      </c>
      <c r="R47" s="225"/>
    </row>
    <row r="48" spans="1:18" s="18" customFormat="1" ht="15" customHeight="1">
      <c r="A48" s="58" t="str">
        <f>Parameters!R45</f>
        <v>H49</v>
      </c>
      <c r="B48" s="208"/>
      <c r="C48" s="227" t="s">
        <v>233</v>
      </c>
      <c r="D48" s="227"/>
      <c r="E48" s="393" t="s">
        <v>649</v>
      </c>
      <c r="F48" s="393"/>
      <c r="G48" s="184">
        <v>6410.8216671844102</v>
      </c>
      <c r="H48" s="184">
        <v>7295.6040015330491</v>
      </c>
      <c r="I48" s="184">
        <v>8004.2782669180788</v>
      </c>
      <c r="J48" s="199">
        <v>8288.5694868008668</v>
      </c>
      <c r="K48" s="194">
        <v>8118.7239832511905</v>
      </c>
      <c r="L48" s="194">
        <v>7567.5111454998323</v>
      </c>
      <c r="M48" s="194">
        <v>7712.7936222599992</v>
      </c>
      <c r="N48" s="234" t="s">
        <v>233</v>
      </c>
      <c r="O48" s="234"/>
      <c r="P48" s="379" t="s">
        <v>234</v>
      </c>
      <c r="Q48" s="379" t="s">
        <v>234</v>
      </c>
      <c r="R48" s="224"/>
    </row>
    <row r="49" spans="1:18" s="18" customFormat="1" ht="15" customHeight="1">
      <c r="A49" s="58" t="str">
        <f>Parameters!R46</f>
        <v>H50</v>
      </c>
      <c r="B49" s="208"/>
      <c r="C49" s="227" t="s">
        <v>235</v>
      </c>
      <c r="D49" s="227"/>
      <c r="E49" s="393" t="s">
        <v>650</v>
      </c>
      <c r="F49" s="393"/>
      <c r="G49" s="184">
        <v>35.859438863101595</v>
      </c>
      <c r="H49" s="184">
        <v>25.553806167248197</v>
      </c>
      <c r="I49" s="184">
        <v>10.525299189901483</v>
      </c>
      <c r="J49" s="199">
        <v>23.357720967586197</v>
      </c>
      <c r="K49" s="194">
        <v>22.677559076686233</v>
      </c>
      <c r="L49" s="194">
        <v>22.261013797761159</v>
      </c>
      <c r="M49" s="194">
        <v>26.741401057813839</v>
      </c>
      <c r="N49" s="234" t="s">
        <v>235</v>
      </c>
      <c r="O49" s="234"/>
      <c r="P49" s="379" t="s">
        <v>133</v>
      </c>
      <c r="Q49" s="379" t="s">
        <v>133</v>
      </c>
      <c r="R49" s="224"/>
    </row>
    <row r="50" spans="1:18" s="19" customFormat="1" ht="15" customHeight="1">
      <c r="A50" s="58" t="str">
        <f>Parameters!R47</f>
        <v>H51</v>
      </c>
      <c r="B50" s="208"/>
      <c r="C50" s="227" t="s">
        <v>236</v>
      </c>
      <c r="D50" s="227"/>
      <c r="E50" s="393" t="s">
        <v>651</v>
      </c>
      <c r="F50" s="393"/>
      <c r="G50" s="184">
        <v>34.183703534402838</v>
      </c>
      <c r="H50" s="184">
        <v>37.388050085439623</v>
      </c>
      <c r="I50" s="184">
        <v>38.47977212819859</v>
      </c>
      <c r="J50" s="199">
        <v>42.235865038627601</v>
      </c>
      <c r="K50" s="194">
        <v>37.765583893187696</v>
      </c>
      <c r="L50" s="194">
        <v>35.058071706783764</v>
      </c>
      <c r="M50" s="194">
        <v>37.962167956747336</v>
      </c>
      <c r="N50" s="234" t="s">
        <v>236</v>
      </c>
      <c r="O50" s="234"/>
      <c r="P50" s="379" t="s">
        <v>134</v>
      </c>
      <c r="Q50" s="379" t="s">
        <v>134</v>
      </c>
      <c r="R50" s="225"/>
    </row>
    <row r="51" spans="1:18" s="19" customFormat="1" ht="15" customHeight="1">
      <c r="A51" s="58" t="str">
        <f>Parameters!R48</f>
        <v>H52</v>
      </c>
      <c r="B51" s="208"/>
      <c r="C51" s="227" t="s">
        <v>237</v>
      </c>
      <c r="D51" s="227"/>
      <c r="E51" s="393" t="s">
        <v>652</v>
      </c>
      <c r="F51" s="393"/>
      <c r="G51" s="184">
        <v>233.1513591703206</v>
      </c>
      <c r="H51" s="184">
        <v>180.82345615259351</v>
      </c>
      <c r="I51" s="184">
        <v>291.8561074253123</v>
      </c>
      <c r="J51" s="199">
        <v>279.26114470785393</v>
      </c>
      <c r="K51" s="194">
        <v>277.47556524646558</v>
      </c>
      <c r="L51" s="194">
        <v>189.21406513994458</v>
      </c>
      <c r="M51" s="194">
        <v>167.04437127394004</v>
      </c>
      <c r="N51" s="234" t="s">
        <v>237</v>
      </c>
      <c r="O51" s="234"/>
      <c r="P51" s="379" t="s">
        <v>238</v>
      </c>
      <c r="Q51" s="379" t="s">
        <v>238</v>
      </c>
      <c r="R51" s="225"/>
    </row>
    <row r="52" spans="1:18" s="19" customFormat="1" ht="15" customHeight="1">
      <c r="A52" s="58" t="str">
        <f>Parameters!R49</f>
        <v>H53</v>
      </c>
      <c r="B52" s="208"/>
      <c r="C52" s="227" t="s">
        <v>239</v>
      </c>
      <c r="D52" s="227"/>
      <c r="E52" s="393" t="s">
        <v>653</v>
      </c>
      <c r="F52" s="393"/>
      <c r="G52" s="184">
        <v>228.61974869081988</v>
      </c>
      <c r="H52" s="184">
        <v>238.78820056761921</v>
      </c>
      <c r="I52" s="184">
        <v>244.83578805116522</v>
      </c>
      <c r="J52" s="199">
        <v>226.63999615742563</v>
      </c>
      <c r="K52" s="194">
        <v>216.12260636019425</v>
      </c>
      <c r="L52" s="194">
        <v>136.85341023077427</v>
      </c>
      <c r="M52" s="194">
        <v>110.50539770804203</v>
      </c>
      <c r="N52" s="234" t="s">
        <v>239</v>
      </c>
      <c r="O52" s="234"/>
      <c r="P52" s="379" t="s">
        <v>240</v>
      </c>
      <c r="Q52" s="379" t="s">
        <v>240</v>
      </c>
      <c r="R52" s="225"/>
    </row>
    <row r="53" spans="1:18" s="18" customFormat="1" ht="34.5" customHeight="1">
      <c r="A53" s="59" t="str">
        <f>Parameters!R50</f>
        <v>I</v>
      </c>
      <c r="B53" s="209"/>
      <c r="C53" s="228" t="s">
        <v>132</v>
      </c>
      <c r="D53" s="228"/>
      <c r="E53" s="392" t="s">
        <v>654</v>
      </c>
      <c r="F53" s="392"/>
      <c r="G53" s="186">
        <v>622.41669935944651</v>
      </c>
      <c r="H53" s="186">
        <v>570.72403348162334</v>
      </c>
      <c r="I53" s="186">
        <v>561.93544122278297</v>
      </c>
      <c r="J53" s="198">
        <v>530.5961749449225</v>
      </c>
      <c r="K53" s="193">
        <v>535.88267769109234</v>
      </c>
      <c r="L53" s="193">
        <v>353.19025426457188</v>
      </c>
      <c r="M53" s="193">
        <v>302.19617777394251</v>
      </c>
      <c r="N53" s="235" t="s">
        <v>132</v>
      </c>
      <c r="O53" s="235"/>
      <c r="P53" s="378" t="s">
        <v>241</v>
      </c>
      <c r="Q53" s="378" t="s">
        <v>241</v>
      </c>
      <c r="R53" s="224"/>
    </row>
    <row r="54" spans="1:18" s="18" customFormat="1" ht="21" customHeight="1">
      <c r="A54" s="59" t="str">
        <f>Parameters!R51</f>
        <v>J</v>
      </c>
      <c r="B54" s="209"/>
      <c r="C54" s="228" t="s">
        <v>78</v>
      </c>
      <c r="D54" s="228"/>
      <c r="E54" s="392" t="s">
        <v>655</v>
      </c>
      <c r="F54" s="392"/>
      <c r="G54" s="186">
        <v>528.15920138582817</v>
      </c>
      <c r="H54" s="186">
        <v>541.56625117701765</v>
      </c>
      <c r="I54" s="186">
        <v>615.90396717004262</v>
      </c>
      <c r="J54" s="198">
        <v>557.18183592111018</v>
      </c>
      <c r="K54" s="193">
        <v>563.43928871437015</v>
      </c>
      <c r="L54" s="193">
        <v>390.92221405390046</v>
      </c>
      <c r="M54" s="193">
        <v>354.9765800749982</v>
      </c>
      <c r="N54" s="235" t="s">
        <v>78</v>
      </c>
      <c r="O54" s="235"/>
      <c r="P54" s="378" t="s">
        <v>77</v>
      </c>
      <c r="Q54" s="378" t="s">
        <v>77</v>
      </c>
      <c r="R54" s="224"/>
    </row>
    <row r="55" spans="1:18" s="18" customFormat="1" ht="37.5" customHeight="1">
      <c r="A55" s="60" t="str">
        <f>Parameters!R52</f>
        <v>J58-J60</v>
      </c>
      <c r="B55" s="210"/>
      <c r="C55" s="229" t="s">
        <v>69</v>
      </c>
      <c r="D55" s="229"/>
      <c r="E55" s="394" t="s">
        <v>656</v>
      </c>
      <c r="F55" s="394"/>
      <c r="G55" s="185">
        <v>145.44994407071815</v>
      </c>
      <c r="H55" s="185">
        <v>185.11801323621765</v>
      </c>
      <c r="I55" s="185">
        <v>183.6823514696207</v>
      </c>
      <c r="J55" s="200">
        <v>157.50328561522963</v>
      </c>
      <c r="K55" s="195">
        <v>155.86633352050495</v>
      </c>
      <c r="L55" s="195">
        <v>98.108003017507457</v>
      </c>
      <c r="M55" s="195">
        <v>86.286734498113404</v>
      </c>
      <c r="N55" s="236" t="s">
        <v>69</v>
      </c>
      <c r="O55" s="236"/>
      <c r="P55" s="381" t="s">
        <v>68</v>
      </c>
      <c r="Q55" s="381" t="s">
        <v>68</v>
      </c>
      <c r="R55" s="224"/>
    </row>
    <row r="56" spans="1:18" s="19" customFormat="1" ht="15" customHeight="1">
      <c r="A56" s="58" t="str">
        <f>Parameters!R53</f>
        <v>J58</v>
      </c>
      <c r="B56" s="208"/>
      <c r="C56" s="227" t="s">
        <v>242</v>
      </c>
      <c r="D56" s="227"/>
      <c r="E56" s="393" t="s">
        <v>584</v>
      </c>
      <c r="F56" s="393"/>
      <c r="G56" s="184">
        <v>94.297523361450999</v>
      </c>
      <c r="H56" s="184">
        <v>120.02156902128397</v>
      </c>
      <c r="I56" s="184">
        <v>121.42918338133431</v>
      </c>
      <c r="J56" s="199">
        <v>100.08719426329485</v>
      </c>
      <c r="K56" s="194">
        <v>98.2151456414054</v>
      </c>
      <c r="L56" s="194">
        <v>60.468420927062525</v>
      </c>
      <c r="M56" s="194">
        <v>52.06344237662725</v>
      </c>
      <c r="N56" s="234" t="s">
        <v>242</v>
      </c>
      <c r="O56" s="234"/>
      <c r="P56" s="379" t="s">
        <v>243</v>
      </c>
      <c r="Q56" s="379" t="s">
        <v>243</v>
      </c>
      <c r="R56" s="225"/>
    </row>
    <row r="57" spans="1:18" s="19" customFormat="1" ht="37.5" customHeight="1">
      <c r="A57" s="58" t="str">
        <f>Parameters!R54</f>
        <v>J59_J60</v>
      </c>
      <c r="B57" s="208"/>
      <c r="C57" s="227" t="s">
        <v>244</v>
      </c>
      <c r="D57" s="227"/>
      <c r="E57" s="393" t="s">
        <v>657</v>
      </c>
      <c r="F57" s="393"/>
      <c r="G57" s="184">
        <v>51.152420709267147</v>
      </c>
      <c r="H57" s="184">
        <v>65.096444214933683</v>
      </c>
      <c r="I57" s="184">
        <v>62.253168088286401</v>
      </c>
      <c r="J57" s="199">
        <v>57.416091351934774</v>
      </c>
      <c r="K57" s="194">
        <v>57.651187879099567</v>
      </c>
      <c r="L57" s="194">
        <v>37.639582090444925</v>
      </c>
      <c r="M57" s="194">
        <v>34.223292121486153</v>
      </c>
      <c r="N57" s="234" t="s">
        <v>244</v>
      </c>
      <c r="O57" s="234"/>
      <c r="P57" s="379" t="s">
        <v>245</v>
      </c>
      <c r="Q57" s="379" t="s">
        <v>245</v>
      </c>
      <c r="R57" s="225"/>
    </row>
    <row r="58" spans="1:18" s="19" customFormat="1" ht="15" customHeight="1">
      <c r="A58" s="60" t="str">
        <f>Parameters!R55</f>
        <v>J61</v>
      </c>
      <c r="B58" s="210"/>
      <c r="C58" s="229" t="s">
        <v>246</v>
      </c>
      <c r="D58" s="229"/>
      <c r="E58" s="394" t="s">
        <v>658</v>
      </c>
      <c r="F58" s="394"/>
      <c r="G58" s="185">
        <v>171.97461769705842</v>
      </c>
      <c r="H58" s="185">
        <v>140.36420783845074</v>
      </c>
      <c r="I58" s="185">
        <v>183.44564740844854</v>
      </c>
      <c r="J58" s="200">
        <v>192.13166755900352</v>
      </c>
      <c r="K58" s="195">
        <v>116.25275370920315</v>
      </c>
      <c r="L58" s="195">
        <v>124.0199475543663</v>
      </c>
      <c r="M58" s="195">
        <v>107.61689984301441</v>
      </c>
      <c r="N58" s="236" t="s">
        <v>246</v>
      </c>
      <c r="O58" s="236"/>
      <c r="P58" s="381" t="s">
        <v>247</v>
      </c>
      <c r="Q58" s="381" t="s">
        <v>247</v>
      </c>
      <c r="R58" s="225"/>
    </row>
    <row r="59" spans="1:18" s="18" customFormat="1" ht="37.5" customHeight="1">
      <c r="A59" s="60" t="str">
        <f>Parameters!R56</f>
        <v>J62_J63</v>
      </c>
      <c r="B59" s="210"/>
      <c r="C59" s="229" t="s">
        <v>249</v>
      </c>
      <c r="D59" s="229"/>
      <c r="E59" s="394" t="s">
        <v>659</v>
      </c>
      <c r="F59" s="394"/>
      <c r="G59" s="185">
        <v>210.73463961805163</v>
      </c>
      <c r="H59" s="185">
        <v>216.08403010234926</v>
      </c>
      <c r="I59" s="185">
        <v>248.77596829197344</v>
      </c>
      <c r="J59" s="200">
        <v>207.54688274687709</v>
      </c>
      <c r="K59" s="195">
        <v>291.32020148466199</v>
      </c>
      <c r="L59" s="195">
        <v>168.79426348202671</v>
      </c>
      <c r="M59" s="195">
        <v>161.07294573387037</v>
      </c>
      <c r="N59" s="236" t="s">
        <v>249</v>
      </c>
      <c r="O59" s="236"/>
      <c r="P59" s="381" t="s">
        <v>248</v>
      </c>
      <c r="Q59" s="381" t="s">
        <v>248</v>
      </c>
      <c r="R59" s="224"/>
    </row>
    <row r="60" spans="1:18" s="18" customFormat="1" ht="20.25" customHeight="1">
      <c r="A60" s="59" t="str">
        <f>Parameters!R57</f>
        <v>K</v>
      </c>
      <c r="B60" s="209"/>
      <c r="C60" s="228" t="s">
        <v>80</v>
      </c>
      <c r="D60" s="228"/>
      <c r="E60" s="392" t="s">
        <v>660</v>
      </c>
      <c r="F60" s="392"/>
      <c r="G60" s="186">
        <v>788.50022343315413</v>
      </c>
      <c r="H60" s="186">
        <v>754.71190011688725</v>
      </c>
      <c r="I60" s="186">
        <v>799.82302270083539</v>
      </c>
      <c r="J60" s="198">
        <v>773.66507529863873</v>
      </c>
      <c r="K60" s="193">
        <v>759.86523044134105</v>
      </c>
      <c r="L60" s="193">
        <v>508.32560892572644</v>
      </c>
      <c r="M60" s="193">
        <v>433.53229925241084</v>
      </c>
      <c r="N60" s="235" t="s">
        <v>80</v>
      </c>
      <c r="O60" s="235"/>
      <c r="P60" s="378" t="s">
        <v>79</v>
      </c>
      <c r="Q60" s="378" t="s">
        <v>79</v>
      </c>
      <c r="R60" s="224"/>
    </row>
    <row r="61" spans="1:18" s="19" customFormat="1" ht="15" customHeight="1">
      <c r="A61" s="58" t="str">
        <f>Parameters!R58</f>
        <v>K64</v>
      </c>
      <c r="B61" s="208"/>
      <c r="C61" s="227" t="s">
        <v>250</v>
      </c>
      <c r="D61" s="227"/>
      <c r="E61" s="393" t="s">
        <v>661</v>
      </c>
      <c r="F61" s="393"/>
      <c r="G61" s="184">
        <v>530.83083519192405</v>
      </c>
      <c r="H61" s="184">
        <v>527.77846264538243</v>
      </c>
      <c r="I61" s="184">
        <v>556.25454375465029</v>
      </c>
      <c r="J61" s="199">
        <v>531.26640169222151</v>
      </c>
      <c r="K61" s="194">
        <v>520.00244931985299</v>
      </c>
      <c r="L61" s="194">
        <v>349.71309994253011</v>
      </c>
      <c r="M61" s="194">
        <v>298.95649106457626</v>
      </c>
      <c r="N61" s="234" t="s">
        <v>250</v>
      </c>
      <c r="O61" s="234"/>
      <c r="P61" s="379" t="s">
        <v>251</v>
      </c>
      <c r="Q61" s="379" t="s">
        <v>251</v>
      </c>
      <c r="R61" s="225"/>
    </row>
    <row r="62" spans="1:18" s="19" customFormat="1" ht="24.75" customHeight="1">
      <c r="A62" s="58" t="str">
        <f>Parameters!R59</f>
        <v>K65</v>
      </c>
      <c r="B62" s="208"/>
      <c r="C62" s="227" t="s">
        <v>253</v>
      </c>
      <c r="D62" s="227"/>
      <c r="E62" s="393" t="s">
        <v>662</v>
      </c>
      <c r="F62" s="393"/>
      <c r="G62" s="184">
        <v>75.182049619457047</v>
      </c>
      <c r="H62" s="184">
        <v>73.007470421609625</v>
      </c>
      <c r="I62" s="184">
        <v>75.508595513929137</v>
      </c>
      <c r="J62" s="199">
        <v>72.607897624042039</v>
      </c>
      <c r="K62" s="194">
        <v>70.969527860675868</v>
      </c>
      <c r="L62" s="194">
        <v>46.559803638895644</v>
      </c>
      <c r="M62" s="194">
        <v>36.821360457804644</v>
      </c>
      <c r="N62" s="234" t="s">
        <v>253</v>
      </c>
      <c r="O62" s="234"/>
      <c r="P62" s="379" t="s">
        <v>252</v>
      </c>
      <c r="Q62" s="379" t="s">
        <v>252</v>
      </c>
      <c r="R62" s="225"/>
    </row>
    <row r="63" spans="1:18" s="19" customFormat="1" ht="15" customHeight="1">
      <c r="A63" s="58" t="str">
        <f>Parameters!R60</f>
        <v>K66</v>
      </c>
      <c r="B63" s="208"/>
      <c r="C63" s="227" t="s">
        <v>255</v>
      </c>
      <c r="D63" s="227"/>
      <c r="E63" s="393" t="s">
        <v>663</v>
      </c>
      <c r="F63" s="393"/>
      <c r="G63" s="184">
        <v>182.48733862177301</v>
      </c>
      <c r="H63" s="184">
        <v>153.92596704989523</v>
      </c>
      <c r="I63" s="184">
        <v>168.05988343225604</v>
      </c>
      <c r="J63" s="199">
        <v>169.79077598237518</v>
      </c>
      <c r="K63" s="194">
        <v>168.89325326081226</v>
      </c>
      <c r="L63" s="194">
        <v>112.05270534430073</v>
      </c>
      <c r="M63" s="194">
        <v>97.754447730029938</v>
      </c>
      <c r="N63" s="234" t="s">
        <v>255</v>
      </c>
      <c r="O63" s="234"/>
      <c r="P63" s="379" t="s">
        <v>254</v>
      </c>
      <c r="Q63" s="379" t="s">
        <v>254</v>
      </c>
      <c r="R63" s="225"/>
    </row>
    <row r="64" spans="1:18" s="19" customFormat="1" ht="20.25" customHeight="1">
      <c r="A64" s="59" t="str">
        <f>Parameters!R61</f>
        <v>L</v>
      </c>
      <c r="B64" s="209"/>
      <c r="C64" s="228" t="s">
        <v>135</v>
      </c>
      <c r="D64" s="228"/>
      <c r="E64" s="392" t="s">
        <v>585</v>
      </c>
      <c r="F64" s="392"/>
      <c r="G64" s="186">
        <v>436.62066969991031</v>
      </c>
      <c r="H64" s="186">
        <v>436.46261728832263</v>
      </c>
      <c r="I64" s="186">
        <v>463.93995989749556</v>
      </c>
      <c r="J64" s="198">
        <v>442.79647104877324</v>
      </c>
      <c r="K64" s="193">
        <v>424.49272741082518</v>
      </c>
      <c r="L64" s="193">
        <v>287.52414437375995</v>
      </c>
      <c r="M64" s="193">
        <v>247.79107137295341</v>
      </c>
      <c r="N64" s="235" t="s">
        <v>135</v>
      </c>
      <c r="O64" s="235"/>
      <c r="P64" s="378" t="s">
        <v>116</v>
      </c>
      <c r="Q64" s="378" t="s">
        <v>116</v>
      </c>
      <c r="R64" s="225"/>
    </row>
    <row r="65" spans="1:18" s="19" customFormat="1" ht="21" customHeight="1">
      <c r="A65" s="59" t="str">
        <f>Parameters!R63</f>
        <v>M</v>
      </c>
      <c r="B65" s="209"/>
      <c r="C65" s="228" t="s">
        <v>81</v>
      </c>
      <c r="D65" s="228"/>
      <c r="E65" s="392" t="s">
        <v>586</v>
      </c>
      <c r="F65" s="392"/>
      <c r="G65" s="186">
        <v>1070.8195563060603</v>
      </c>
      <c r="H65" s="186">
        <v>1085.3927955559427</v>
      </c>
      <c r="I65" s="186">
        <v>1139.2566464217584</v>
      </c>
      <c r="J65" s="198">
        <v>1157.7050015008792</v>
      </c>
      <c r="K65" s="193">
        <v>1131.5260778436045</v>
      </c>
      <c r="L65" s="193">
        <v>798.63263147835596</v>
      </c>
      <c r="M65" s="193">
        <v>715.36803035889966</v>
      </c>
      <c r="N65" s="235" t="s">
        <v>81</v>
      </c>
      <c r="O65" s="235"/>
      <c r="P65" s="378" t="s">
        <v>82</v>
      </c>
      <c r="Q65" s="378" t="s">
        <v>82</v>
      </c>
      <c r="R65" s="225"/>
    </row>
    <row r="66" spans="1:18" s="19" customFormat="1" ht="54.75" customHeight="1">
      <c r="A66" s="60" t="str">
        <f>Parameters!R64</f>
        <v>M69-M71</v>
      </c>
      <c r="B66" s="210"/>
      <c r="C66" s="229" t="s">
        <v>71</v>
      </c>
      <c r="D66" s="229"/>
      <c r="E66" s="394" t="s">
        <v>587</v>
      </c>
      <c r="F66" s="394"/>
      <c r="G66" s="185">
        <v>718.71617425329066</v>
      </c>
      <c r="H66" s="185">
        <v>733.2391146987668</v>
      </c>
      <c r="I66" s="185">
        <v>784.9106668469874</v>
      </c>
      <c r="J66" s="200">
        <v>777.46302686666536</v>
      </c>
      <c r="K66" s="195">
        <v>784.70336906472164</v>
      </c>
      <c r="L66" s="195">
        <v>572.51800583903548</v>
      </c>
      <c r="M66" s="195">
        <v>519.98915983428697</v>
      </c>
      <c r="N66" s="236" t="s">
        <v>71</v>
      </c>
      <c r="O66" s="236"/>
      <c r="P66" s="381" t="s">
        <v>70</v>
      </c>
      <c r="Q66" s="381" t="s">
        <v>70</v>
      </c>
      <c r="R66" s="225"/>
    </row>
    <row r="67" spans="1:18" s="18" customFormat="1" ht="24.75" customHeight="1">
      <c r="A67" s="58" t="str">
        <f>Parameters!R65</f>
        <v>M69_M70</v>
      </c>
      <c r="B67" s="208"/>
      <c r="C67" s="227" t="s">
        <v>258</v>
      </c>
      <c r="D67" s="227"/>
      <c r="E67" s="393" t="s">
        <v>588</v>
      </c>
      <c r="F67" s="393"/>
      <c r="G67" s="184">
        <v>452.18856709339218</v>
      </c>
      <c r="H67" s="184">
        <v>461.32584250930427</v>
      </c>
      <c r="I67" s="184">
        <v>500.86579344035749</v>
      </c>
      <c r="J67" s="199">
        <v>489.48893444392633</v>
      </c>
      <c r="K67" s="194">
        <v>511.10760762738931</v>
      </c>
      <c r="L67" s="194">
        <v>382.06838897652233</v>
      </c>
      <c r="M67" s="194">
        <v>351.55826097768107</v>
      </c>
      <c r="N67" s="234" t="s">
        <v>258</v>
      </c>
      <c r="O67" s="234"/>
      <c r="P67" s="379" t="s">
        <v>257</v>
      </c>
      <c r="Q67" s="379" t="s">
        <v>257</v>
      </c>
      <c r="R67" s="224"/>
    </row>
    <row r="68" spans="1:18" s="18" customFormat="1" ht="15" customHeight="1">
      <c r="A68" s="58" t="str">
        <f>Parameters!R66</f>
        <v>M71</v>
      </c>
      <c r="B68" s="208"/>
      <c r="C68" s="227" t="s">
        <v>260</v>
      </c>
      <c r="D68" s="227"/>
      <c r="E68" s="393" t="s">
        <v>589</v>
      </c>
      <c r="F68" s="393"/>
      <c r="G68" s="184">
        <v>266.52760715989848</v>
      </c>
      <c r="H68" s="184">
        <v>271.91327218946253</v>
      </c>
      <c r="I68" s="184">
        <v>284.04487340662996</v>
      </c>
      <c r="J68" s="199">
        <v>287.97409242273898</v>
      </c>
      <c r="K68" s="194">
        <v>273.59576143733233</v>
      </c>
      <c r="L68" s="194">
        <v>190.44961686251315</v>
      </c>
      <c r="M68" s="194">
        <v>168.43089885660589</v>
      </c>
      <c r="N68" s="234" t="s">
        <v>260</v>
      </c>
      <c r="O68" s="234"/>
      <c r="P68" s="379" t="s">
        <v>259</v>
      </c>
      <c r="Q68" s="379" t="s">
        <v>259</v>
      </c>
      <c r="R68" s="224"/>
    </row>
    <row r="69" spans="1:18" s="18" customFormat="1" ht="15" customHeight="1">
      <c r="A69" s="60" t="str">
        <f>Parameters!R67</f>
        <v>M72</v>
      </c>
      <c r="B69" s="210"/>
      <c r="C69" s="229" t="s">
        <v>261</v>
      </c>
      <c r="D69" s="229"/>
      <c r="E69" s="394" t="s">
        <v>590</v>
      </c>
      <c r="F69" s="394"/>
      <c r="G69" s="185">
        <v>122.35348294652391</v>
      </c>
      <c r="H69" s="185">
        <v>117.76127581937655</v>
      </c>
      <c r="I69" s="185">
        <v>127.8201930329835</v>
      </c>
      <c r="J69" s="200">
        <v>120.41740559802662</v>
      </c>
      <c r="K69" s="195">
        <v>121.35913226517006</v>
      </c>
      <c r="L69" s="195">
        <v>82.597210014327587</v>
      </c>
      <c r="M69" s="195">
        <v>68.219344402517919</v>
      </c>
      <c r="N69" s="236" t="s">
        <v>261</v>
      </c>
      <c r="O69" s="236"/>
      <c r="P69" s="381" t="s">
        <v>262</v>
      </c>
      <c r="Q69" s="381" t="s">
        <v>262</v>
      </c>
      <c r="R69" s="224"/>
    </row>
    <row r="70" spans="1:18" s="18" customFormat="1" ht="25.5" customHeight="1">
      <c r="A70" s="60" t="str">
        <f>Parameters!R68</f>
        <v>M73-M75</v>
      </c>
      <c r="B70" s="210"/>
      <c r="C70" s="229" t="s">
        <v>73</v>
      </c>
      <c r="D70" s="229"/>
      <c r="E70" s="394" t="s">
        <v>591</v>
      </c>
      <c r="F70" s="394"/>
      <c r="G70" s="185">
        <v>229.74989910624583</v>
      </c>
      <c r="H70" s="185">
        <v>234.39240503779939</v>
      </c>
      <c r="I70" s="185">
        <v>226.52578654178743</v>
      </c>
      <c r="J70" s="200">
        <v>259.82456903618731</v>
      </c>
      <c r="K70" s="195">
        <v>225.46357651371272</v>
      </c>
      <c r="L70" s="195">
        <v>143.51741562499288</v>
      </c>
      <c r="M70" s="195">
        <v>127.15952612209477</v>
      </c>
      <c r="N70" s="236" t="s">
        <v>73</v>
      </c>
      <c r="O70" s="236"/>
      <c r="P70" s="381" t="s">
        <v>72</v>
      </c>
      <c r="Q70" s="381" t="s">
        <v>72</v>
      </c>
      <c r="R70" s="224"/>
    </row>
    <row r="71" spans="1:18" s="18" customFormat="1" ht="15" customHeight="1">
      <c r="A71" s="58" t="str">
        <f>Parameters!R69</f>
        <v>M73</v>
      </c>
      <c r="B71" s="208"/>
      <c r="C71" s="227" t="s">
        <v>263</v>
      </c>
      <c r="D71" s="227"/>
      <c r="E71" s="393" t="s">
        <v>592</v>
      </c>
      <c r="F71" s="393"/>
      <c r="G71" s="184">
        <v>136.47631422318943</v>
      </c>
      <c r="H71" s="184">
        <v>139.23406123749703</v>
      </c>
      <c r="I71" s="184">
        <v>142.2591407644872</v>
      </c>
      <c r="J71" s="199">
        <v>144.09875066925264</v>
      </c>
      <c r="K71" s="194">
        <v>133.79886196709958</v>
      </c>
      <c r="L71" s="194">
        <v>86.510271602976445</v>
      </c>
      <c r="M71" s="194">
        <v>76.111979502793176</v>
      </c>
      <c r="N71" s="234" t="s">
        <v>263</v>
      </c>
      <c r="O71" s="234"/>
      <c r="P71" s="379" t="s">
        <v>264</v>
      </c>
      <c r="Q71" s="379" t="s">
        <v>264</v>
      </c>
      <c r="R71" s="224"/>
    </row>
    <row r="72" spans="1:18" s="19" customFormat="1" ht="15" customHeight="1">
      <c r="A72" s="58" t="str">
        <f>Parameters!R70</f>
        <v>M74_M75</v>
      </c>
      <c r="B72" s="208"/>
      <c r="C72" s="227" t="s">
        <v>266</v>
      </c>
      <c r="D72" s="227"/>
      <c r="E72" s="393" t="s">
        <v>593</v>
      </c>
      <c r="F72" s="393"/>
      <c r="G72" s="184">
        <v>93.273584883056401</v>
      </c>
      <c r="H72" s="184">
        <v>95.158343800302362</v>
      </c>
      <c r="I72" s="184">
        <v>84.266645777300226</v>
      </c>
      <c r="J72" s="199">
        <v>115.72581836693467</v>
      </c>
      <c r="K72" s="194">
        <v>91.664714546613141</v>
      </c>
      <c r="L72" s="194">
        <v>57.007144022016426</v>
      </c>
      <c r="M72" s="194">
        <v>51.047546619301599</v>
      </c>
      <c r="N72" s="234" t="s">
        <v>266</v>
      </c>
      <c r="O72" s="234"/>
      <c r="P72" s="379" t="s">
        <v>265</v>
      </c>
      <c r="Q72" s="379" t="s">
        <v>265</v>
      </c>
      <c r="R72" s="225"/>
    </row>
    <row r="73" spans="1:18" s="19" customFormat="1" ht="33.75" customHeight="1">
      <c r="A73" s="59" t="str">
        <f>Parameters!R71</f>
        <v>N</v>
      </c>
      <c r="B73" s="209"/>
      <c r="C73" s="228" t="s">
        <v>83</v>
      </c>
      <c r="D73" s="228"/>
      <c r="E73" s="392" t="s">
        <v>594</v>
      </c>
      <c r="F73" s="392"/>
      <c r="G73" s="186">
        <v>848.54406228654091</v>
      </c>
      <c r="H73" s="186">
        <v>849.1921559566174</v>
      </c>
      <c r="I73" s="186">
        <v>974.51061984591286</v>
      </c>
      <c r="J73" s="198">
        <v>924.68950235664602</v>
      </c>
      <c r="K73" s="193">
        <v>925.15487668884975</v>
      </c>
      <c r="L73" s="193">
        <v>639.75742341395926</v>
      </c>
      <c r="M73" s="193">
        <v>564.8501929361903</v>
      </c>
      <c r="N73" s="235" t="s">
        <v>83</v>
      </c>
      <c r="O73" s="235"/>
      <c r="P73" s="378" t="s">
        <v>84</v>
      </c>
      <c r="Q73" s="378" t="s">
        <v>84</v>
      </c>
      <c r="R73" s="225"/>
    </row>
    <row r="74" spans="1:18" s="19" customFormat="1" ht="15" customHeight="1">
      <c r="A74" s="58" t="str">
        <f>Parameters!R72</f>
        <v>N77</v>
      </c>
      <c r="B74" s="208"/>
      <c r="C74" s="227" t="s">
        <v>268</v>
      </c>
      <c r="D74" s="227"/>
      <c r="E74" s="393" t="s">
        <v>595</v>
      </c>
      <c r="F74" s="393"/>
      <c r="G74" s="184">
        <v>35.23366348594633</v>
      </c>
      <c r="H74" s="184">
        <v>35.260573949755745</v>
      </c>
      <c r="I74" s="184">
        <v>42.843435072166692</v>
      </c>
      <c r="J74" s="199">
        <v>40.437013753697258</v>
      </c>
      <c r="K74" s="194">
        <v>45.783424770108425</v>
      </c>
      <c r="L74" s="194">
        <v>29.390542260445585</v>
      </c>
      <c r="M74" s="194">
        <v>27.265135295592984</v>
      </c>
      <c r="N74" s="234" t="s">
        <v>268</v>
      </c>
      <c r="O74" s="234"/>
      <c r="P74" s="379" t="s">
        <v>267</v>
      </c>
      <c r="Q74" s="379" t="s">
        <v>267</v>
      </c>
      <c r="R74" s="225"/>
    </row>
    <row r="75" spans="1:18" s="19" customFormat="1" ht="15" customHeight="1">
      <c r="A75" s="58" t="str">
        <f>Parameters!R73</f>
        <v>N78</v>
      </c>
      <c r="B75" s="208"/>
      <c r="C75" s="227" t="s">
        <v>269</v>
      </c>
      <c r="D75" s="227"/>
      <c r="E75" s="393" t="s">
        <v>596</v>
      </c>
      <c r="F75" s="393"/>
      <c r="G75" s="184">
        <v>147.03278800866067</v>
      </c>
      <c r="H75" s="184">
        <v>147.14508744417299</v>
      </c>
      <c r="I75" s="184">
        <v>191.73028954947523</v>
      </c>
      <c r="J75" s="199">
        <v>220.05778202978894</v>
      </c>
      <c r="K75" s="194">
        <v>238.07728844923565</v>
      </c>
      <c r="L75" s="194">
        <v>183.18353348469748</v>
      </c>
      <c r="M75" s="194">
        <v>186.5857823667078</v>
      </c>
      <c r="N75" s="234" t="s">
        <v>269</v>
      </c>
      <c r="O75" s="234"/>
      <c r="P75" s="379" t="s">
        <v>270</v>
      </c>
      <c r="Q75" s="379" t="s">
        <v>270</v>
      </c>
      <c r="R75" s="225"/>
    </row>
    <row r="76" spans="1:18" s="19" customFormat="1" ht="25.5" customHeight="1">
      <c r="A76" s="58" t="str">
        <f>Parameters!R74</f>
        <v>N79</v>
      </c>
      <c r="B76" s="208"/>
      <c r="C76" s="227" t="s">
        <v>272</v>
      </c>
      <c r="D76" s="227"/>
      <c r="E76" s="393" t="s">
        <v>597</v>
      </c>
      <c r="F76" s="393"/>
      <c r="G76" s="184">
        <v>41.331797550821669</v>
      </c>
      <c r="H76" s="184">
        <v>41.363365594905773</v>
      </c>
      <c r="I76" s="184">
        <v>44.737067561544222</v>
      </c>
      <c r="J76" s="199">
        <v>38.202924596034421</v>
      </c>
      <c r="K76" s="194">
        <v>40.342130414474219</v>
      </c>
      <c r="L76" s="194">
        <v>22.655630651210782</v>
      </c>
      <c r="M76" s="194">
        <v>19.941207389610057</v>
      </c>
      <c r="N76" s="234" t="s">
        <v>272</v>
      </c>
      <c r="O76" s="234"/>
      <c r="P76" s="379" t="s">
        <v>271</v>
      </c>
      <c r="Q76" s="379" t="s">
        <v>271</v>
      </c>
      <c r="R76" s="225"/>
    </row>
    <row r="77" spans="1:18" s="19" customFormat="1" ht="54.75" customHeight="1">
      <c r="A77" s="58" t="str">
        <f>Parameters!R75</f>
        <v>N80-N82</v>
      </c>
      <c r="B77" s="208"/>
      <c r="C77" s="227" t="s">
        <v>274</v>
      </c>
      <c r="D77" s="227"/>
      <c r="E77" s="393" t="s">
        <v>598</v>
      </c>
      <c r="F77" s="393"/>
      <c r="G77" s="184">
        <v>624.94581324111221</v>
      </c>
      <c r="H77" s="184">
        <v>625.42312896778299</v>
      </c>
      <c r="I77" s="184">
        <v>695.19982766272688</v>
      </c>
      <c r="J77" s="199">
        <v>625.99178197712558</v>
      </c>
      <c r="K77" s="194">
        <v>600.95203305503128</v>
      </c>
      <c r="L77" s="194">
        <v>404.52771701760537</v>
      </c>
      <c r="M77" s="194">
        <v>331.05806788427941</v>
      </c>
      <c r="N77" s="234" t="s">
        <v>274</v>
      </c>
      <c r="O77" s="234"/>
      <c r="P77" s="379" t="s">
        <v>273</v>
      </c>
      <c r="Q77" s="379" t="s">
        <v>273</v>
      </c>
      <c r="R77" s="225"/>
    </row>
    <row r="78" spans="1:18" s="19" customFormat="1" ht="33.75" customHeight="1">
      <c r="A78" s="59" t="str">
        <f>Parameters!R76</f>
        <v>O</v>
      </c>
      <c r="B78" s="209"/>
      <c r="C78" s="228" t="s">
        <v>138</v>
      </c>
      <c r="D78" s="228"/>
      <c r="E78" s="392" t="s">
        <v>599</v>
      </c>
      <c r="F78" s="392"/>
      <c r="G78" s="186">
        <v>2082.275015330657</v>
      </c>
      <c r="H78" s="186">
        <v>2180.0527932397063</v>
      </c>
      <c r="I78" s="186">
        <v>2296.2660974314317</v>
      </c>
      <c r="J78" s="198">
        <v>2126.62946917925</v>
      </c>
      <c r="K78" s="193">
        <v>2083.8917758664647</v>
      </c>
      <c r="L78" s="193">
        <v>1390.0086785035578</v>
      </c>
      <c r="M78" s="193">
        <v>1180.1245419133234</v>
      </c>
      <c r="N78" s="235" t="s">
        <v>138</v>
      </c>
      <c r="O78" s="235"/>
      <c r="P78" s="378" t="s">
        <v>136</v>
      </c>
      <c r="Q78" s="378" t="s">
        <v>136</v>
      </c>
      <c r="R78" s="225"/>
    </row>
    <row r="79" spans="1:18" s="19" customFormat="1" ht="20.25" customHeight="1">
      <c r="A79" s="59" t="str">
        <f>Parameters!R77</f>
        <v>P</v>
      </c>
      <c r="B79" s="209"/>
      <c r="C79" s="228" t="s">
        <v>295</v>
      </c>
      <c r="D79" s="228"/>
      <c r="E79" s="392" t="s">
        <v>600</v>
      </c>
      <c r="F79" s="392"/>
      <c r="G79" s="186">
        <v>2397.4485241799439</v>
      </c>
      <c r="H79" s="186">
        <v>2422.8082831245629</v>
      </c>
      <c r="I79" s="186">
        <v>2556.1671565984975</v>
      </c>
      <c r="J79" s="198">
        <v>2423.3165093168741</v>
      </c>
      <c r="K79" s="193">
        <v>2361.7696750281157</v>
      </c>
      <c r="L79" s="193">
        <v>1588.1761634274894</v>
      </c>
      <c r="M79" s="193">
        <v>1366.0589844164824</v>
      </c>
      <c r="N79" s="235" t="s">
        <v>295</v>
      </c>
      <c r="O79" s="235"/>
      <c r="P79" s="378" t="s">
        <v>137</v>
      </c>
      <c r="Q79" s="378" t="s">
        <v>137</v>
      </c>
      <c r="R79" s="225"/>
    </row>
    <row r="80" spans="1:18" s="19" customFormat="1" ht="20.25" customHeight="1">
      <c r="A80" s="59" t="str">
        <f>Parameters!R78</f>
        <v>Q</v>
      </c>
      <c r="B80" s="209"/>
      <c r="C80" s="228" t="s">
        <v>85</v>
      </c>
      <c r="D80" s="228"/>
      <c r="E80" s="392" t="s">
        <v>601</v>
      </c>
      <c r="F80" s="392"/>
      <c r="G80" s="186">
        <v>1651.5454392540976</v>
      </c>
      <c r="H80" s="186">
        <v>1689.7951977459866</v>
      </c>
      <c r="I80" s="186">
        <v>1809.3658436002329</v>
      </c>
      <c r="J80" s="198">
        <v>1732.3127328517598</v>
      </c>
      <c r="K80" s="193">
        <v>1526.4440003214684</v>
      </c>
      <c r="L80" s="193">
        <v>1161.5615159674257</v>
      </c>
      <c r="M80" s="193">
        <v>1005.2738137673019</v>
      </c>
      <c r="N80" s="235" t="s">
        <v>85</v>
      </c>
      <c r="O80" s="235"/>
      <c r="P80" s="378" t="s">
        <v>86</v>
      </c>
      <c r="Q80" s="378" t="s">
        <v>86</v>
      </c>
      <c r="R80" s="225"/>
    </row>
    <row r="81" spans="1:18" s="19" customFormat="1" ht="14.25" customHeight="1">
      <c r="A81" s="58" t="str">
        <f>Parameters!R79</f>
        <v>Q86</v>
      </c>
      <c r="B81" s="208"/>
      <c r="C81" s="227" t="s">
        <v>275</v>
      </c>
      <c r="D81" s="227"/>
      <c r="E81" s="393" t="s">
        <v>601</v>
      </c>
      <c r="F81" s="393"/>
      <c r="G81" s="184">
        <v>1296.5382802277018</v>
      </c>
      <c r="H81" s="184">
        <v>1326.5660801994643</v>
      </c>
      <c r="I81" s="184">
        <v>1415.0168776873616</v>
      </c>
      <c r="J81" s="199">
        <v>1356.3155276171051</v>
      </c>
      <c r="K81" s="194">
        <v>1340.918045529125</v>
      </c>
      <c r="L81" s="194">
        <v>907.1547766434478</v>
      </c>
      <c r="M81" s="194">
        <v>783.85836130912526</v>
      </c>
      <c r="N81" s="234" t="s">
        <v>275</v>
      </c>
      <c r="O81" s="234"/>
      <c r="P81" s="379" t="s">
        <v>276</v>
      </c>
      <c r="Q81" s="379" t="s">
        <v>276</v>
      </c>
      <c r="R81" s="225"/>
    </row>
    <row r="82" spans="1:18" s="19" customFormat="1" ht="14.25" customHeight="1">
      <c r="A82" s="58" t="str">
        <f>Parameters!R80</f>
        <v>Q87_Q88</v>
      </c>
      <c r="B82" s="208"/>
      <c r="C82" s="227" t="s">
        <v>278</v>
      </c>
      <c r="D82" s="227"/>
      <c r="E82" s="393" t="s">
        <v>602</v>
      </c>
      <c r="F82" s="393"/>
      <c r="G82" s="184">
        <v>355.00715902639575</v>
      </c>
      <c r="H82" s="184">
        <v>363.22911754652216</v>
      </c>
      <c r="I82" s="184">
        <v>394.34896591287134</v>
      </c>
      <c r="J82" s="199">
        <v>375.99720523465464</v>
      </c>
      <c r="K82" s="194">
        <v>185.52595479234324</v>
      </c>
      <c r="L82" s="194">
        <v>254.40673932397789</v>
      </c>
      <c r="M82" s="194">
        <v>221.41545245817665</v>
      </c>
      <c r="N82" s="234" t="s">
        <v>278</v>
      </c>
      <c r="O82" s="234"/>
      <c r="P82" s="379" t="s">
        <v>277</v>
      </c>
      <c r="Q82" s="379" t="s">
        <v>277</v>
      </c>
      <c r="R82" s="225"/>
    </row>
    <row r="83" spans="1:18" s="19" customFormat="1" ht="20.25" customHeight="1">
      <c r="A83" s="59" t="str">
        <f>Parameters!R81</f>
        <v>R</v>
      </c>
      <c r="B83" s="209"/>
      <c r="C83" s="228" t="s">
        <v>87</v>
      </c>
      <c r="D83" s="228"/>
      <c r="E83" s="392" t="s">
        <v>603</v>
      </c>
      <c r="F83" s="392"/>
      <c r="G83" s="186">
        <v>330.35440395561454</v>
      </c>
      <c r="H83" s="186">
        <v>330.6808954390554</v>
      </c>
      <c r="I83" s="186">
        <v>351.26882677953245</v>
      </c>
      <c r="J83" s="198">
        <v>342.48586786971214</v>
      </c>
      <c r="K83" s="193">
        <v>319.25087431016561</v>
      </c>
      <c r="L83" s="193">
        <v>202.13683917283768</v>
      </c>
      <c r="M83" s="193">
        <v>176.10480042061482</v>
      </c>
      <c r="N83" s="235" t="s">
        <v>87</v>
      </c>
      <c r="O83" s="235"/>
      <c r="P83" s="378" t="s">
        <v>88</v>
      </c>
      <c r="Q83" s="378" t="s">
        <v>88</v>
      </c>
      <c r="R83" s="225"/>
    </row>
    <row r="84" spans="1:18" s="19" customFormat="1" ht="37.5" customHeight="1">
      <c r="A84" s="58" t="str">
        <f>Parameters!R82</f>
        <v>R90-R92</v>
      </c>
      <c r="B84" s="208"/>
      <c r="C84" s="227" t="s">
        <v>280</v>
      </c>
      <c r="D84" s="227"/>
      <c r="E84" s="393" t="s">
        <v>604</v>
      </c>
      <c r="F84" s="393"/>
      <c r="G84" s="184">
        <v>238.67710525022869</v>
      </c>
      <c r="H84" s="184">
        <v>238.91299144161425</v>
      </c>
      <c r="I84" s="184">
        <v>253.51004951541722</v>
      </c>
      <c r="J84" s="199">
        <v>242.84549143794985</v>
      </c>
      <c r="K84" s="194">
        <v>229.60652845115607</v>
      </c>
      <c r="L84" s="194">
        <v>136.94127818571428</v>
      </c>
      <c r="M84" s="194">
        <v>121.4530111981698</v>
      </c>
      <c r="N84" s="234" t="s">
        <v>280</v>
      </c>
      <c r="O84" s="234"/>
      <c r="P84" s="379" t="s">
        <v>279</v>
      </c>
      <c r="Q84" s="379" t="s">
        <v>279</v>
      </c>
      <c r="R84" s="225"/>
    </row>
    <row r="85" spans="1:18" s="19" customFormat="1" ht="14.25" customHeight="1">
      <c r="A85" s="58" t="str">
        <f>Parameters!R83</f>
        <v>R93</v>
      </c>
      <c r="B85" s="208"/>
      <c r="C85" s="227" t="s">
        <v>281</v>
      </c>
      <c r="D85" s="227"/>
      <c r="E85" s="393" t="s">
        <v>605</v>
      </c>
      <c r="F85" s="393"/>
      <c r="G85" s="184">
        <v>91.677298705385866</v>
      </c>
      <c r="H85" s="184">
        <v>91.767903997441238</v>
      </c>
      <c r="I85" s="184">
        <v>97.758777264115153</v>
      </c>
      <c r="J85" s="199">
        <v>99.640376431762292</v>
      </c>
      <c r="K85" s="194">
        <v>89.644345859009547</v>
      </c>
      <c r="L85" s="194">
        <v>65.195560987123386</v>
      </c>
      <c r="M85" s="194">
        <v>54.651789222445018</v>
      </c>
      <c r="N85" s="234" t="s">
        <v>281</v>
      </c>
      <c r="O85" s="234"/>
      <c r="P85" s="379" t="s">
        <v>282</v>
      </c>
      <c r="Q85" s="379" t="s">
        <v>282</v>
      </c>
      <c r="R85" s="225"/>
    </row>
    <row r="86" spans="1:18" s="19" customFormat="1" ht="20.25" customHeight="1">
      <c r="A86" s="59" t="str">
        <f>Parameters!R84</f>
        <v>S</v>
      </c>
      <c r="B86" s="209"/>
      <c r="C86" s="228" t="s">
        <v>89</v>
      </c>
      <c r="D86" s="228"/>
      <c r="E86" s="392" t="s">
        <v>606</v>
      </c>
      <c r="F86" s="392"/>
      <c r="G86" s="186">
        <v>458.59898052548965</v>
      </c>
      <c r="H86" s="186">
        <v>462.00393046987642</v>
      </c>
      <c r="I86" s="186">
        <v>475.06505077258856</v>
      </c>
      <c r="J86" s="198">
        <v>482.33984913940537</v>
      </c>
      <c r="K86" s="193">
        <v>473.26864659874047</v>
      </c>
      <c r="L86" s="193">
        <v>374.32598308883792</v>
      </c>
      <c r="M86" s="193">
        <v>315.98003611765654</v>
      </c>
      <c r="N86" s="235" t="s">
        <v>89</v>
      </c>
      <c r="O86" s="235"/>
      <c r="P86" s="378" t="s">
        <v>90</v>
      </c>
      <c r="Q86" s="378" t="s">
        <v>90</v>
      </c>
      <c r="R86" s="225"/>
    </row>
    <row r="87" spans="1:18" s="18" customFormat="1" ht="14.25" customHeight="1">
      <c r="A87" s="58" t="str">
        <f>Parameters!R85</f>
        <v>S94</v>
      </c>
      <c r="B87" s="208"/>
      <c r="C87" s="227" t="s">
        <v>283</v>
      </c>
      <c r="D87" s="227"/>
      <c r="E87" s="393" t="s">
        <v>607</v>
      </c>
      <c r="F87" s="393"/>
      <c r="G87" s="184">
        <v>168.57590983743299</v>
      </c>
      <c r="H87" s="184">
        <v>167.26169694114901</v>
      </c>
      <c r="I87" s="184">
        <v>172.79396465569988</v>
      </c>
      <c r="J87" s="199">
        <v>174.25895429770088</v>
      </c>
      <c r="K87" s="194">
        <v>170.20464434652268</v>
      </c>
      <c r="L87" s="194">
        <v>169.0511889570468</v>
      </c>
      <c r="M87" s="194">
        <v>142.02976102926471</v>
      </c>
      <c r="N87" s="234" t="s">
        <v>283</v>
      </c>
      <c r="O87" s="234"/>
      <c r="P87" s="379" t="s">
        <v>284</v>
      </c>
      <c r="Q87" s="379" t="s">
        <v>284</v>
      </c>
      <c r="R87" s="224"/>
    </row>
    <row r="88" spans="1:18" s="18" customFormat="1" ht="14.25" customHeight="1">
      <c r="A88" s="58" t="str">
        <f>Parameters!R86</f>
        <v>S95</v>
      </c>
      <c r="B88" s="208"/>
      <c r="C88" s="227" t="s">
        <v>286</v>
      </c>
      <c r="D88" s="227"/>
      <c r="E88" s="393" t="s">
        <v>608</v>
      </c>
      <c r="F88" s="393"/>
      <c r="G88" s="184">
        <v>65.255190904812764</v>
      </c>
      <c r="H88" s="184">
        <v>63.062180333217</v>
      </c>
      <c r="I88" s="184">
        <v>56.098862497809421</v>
      </c>
      <c r="J88" s="199">
        <v>57.639500267701059</v>
      </c>
      <c r="K88" s="194">
        <v>57.964355899567721</v>
      </c>
      <c r="L88" s="194">
        <v>40.468649118756161</v>
      </c>
      <c r="M88" s="194">
        <v>33.740863155387729</v>
      </c>
      <c r="N88" s="234" t="s">
        <v>286</v>
      </c>
      <c r="O88" s="234"/>
      <c r="P88" s="379" t="s">
        <v>285</v>
      </c>
      <c r="Q88" s="379" t="s">
        <v>285</v>
      </c>
      <c r="R88" s="224"/>
    </row>
    <row r="89" spans="1:18" s="18" customFormat="1" ht="14.25" customHeight="1">
      <c r="A89" s="58" t="str">
        <f>Parameters!R87</f>
        <v>S96</v>
      </c>
      <c r="B89" s="208"/>
      <c r="C89" s="227" t="s">
        <v>287</v>
      </c>
      <c r="D89" s="227"/>
      <c r="E89" s="393" t="s">
        <v>609</v>
      </c>
      <c r="F89" s="393"/>
      <c r="G89" s="184">
        <v>224.76787978324393</v>
      </c>
      <c r="H89" s="184">
        <v>231.68005319551048</v>
      </c>
      <c r="I89" s="184">
        <v>246.17222361907932</v>
      </c>
      <c r="J89" s="199">
        <v>250.44139457400343</v>
      </c>
      <c r="K89" s="194">
        <v>245.09964635265004</v>
      </c>
      <c r="L89" s="194">
        <v>164.80614501303492</v>
      </c>
      <c r="M89" s="194">
        <v>140.20941193300413</v>
      </c>
      <c r="N89" s="234" t="s">
        <v>287</v>
      </c>
      <c r="O89" s="234"/>
      <c r="P89" s="379" t="s">
        <v>288</v>
      </c>
      <c r="Q89" s="379" t="s">
        <v>288</v>
      </c>
      <c r="R89" s="224"/>
    </row>
    <row r="90" spans="1:18" s="18" customFormat="1" ht="45" customHeight="1">
      <c r="A90" s="59" t="str">
        <f>Parameters!R88</f>
        <v>T</v>
      </c>
      <c r="B90" s="209"/>
      <c r="C90" s="228" t="s">
        <v>290</v>
      </c>
      <c r="D90" s="228"/>
      <c r="E90" s="392" t="s">
        <v>610</v>
      </c>
      <c r="F90" s="392"/>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28" t="s">
        <v>291</v>
      </c>
      <c r="D91" s="228"/>
      <c r="E91" s="392" t="s">
        <v>611</v>
      </c>
      <c r="F91" s="392"/>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68702.142380516685</v>
      </c>
      <c r="H92" s="192">
        <v>67753.834445523826</v>
      </c>
      <c r="I92" s="192">
        <v>76340.608589938318</v>
      </c>
      <c r="J92" s="201">
        <v>66812.507746979099</v>
      </c>
      <c r="K92" s="196">
        <v>67409.922377346127</v>
      </c>
      <c r="L92" s="196">
        <v>64815.739117873265</v>
      </c>
      <c r="M92" s="196">
        <v>59483.042483265453</v>
      </c>
      <c r="N92" s="383" t="s">
        <v>668</v>
      </c>
      <c r="O92" s="384"/>
      <c r="P92" s="384"/>
      <c r="Q92" s="384"/>
      <c r="R92" s="26"/>
    </row>
    <row r="93" spans="1:18">
      <c r="A93" s="68" t="str">
        <f>Parameters!R91</f>
        <v>HH_TRA</v>
      </c>
      <c r="B93" s="211"/>
      <c r="C93" s="191"/>
      <c r="D93" s="188"/>
      <c r="E93" s="385" t="s">
        <v>126</v>
      </c>
      <c r="F93" s="385"/>
      <c r="G93" s="187">
        <v>2356.5857305166865</v>
      </c>
      <c r="H93" s="187">
        <v>3033.5058555238397</v>
      </c>
      <c r="I93" s="187">
        <v>3515.9472599383271</v>
      </c>
      <c r="J93" s="202">
        <v>3512.683426979097</v>
      </c>
      <c r="K93" s="197">
        <v>3316.2538853461238</v>
      </c>
      <c r="L93" s="197">
        <v>3789.9762390732699</v>
      </c>
      <c r="M93" s="197">
        <v>4021.6676699494619</v>
      </c>
      <c r="N93" s="191"/>
      <c r="O93" s="188"/>
      <c r="P93" s="385" t="s">
        <v>126</v>
      </c>
      <c r="Q93" s="385"/>
      <c r="R93" s="26"/>
    </row>
    <row r="94" spans="1:18">
      <c r="A94" s="62" t="str">
        <f>Parameters!R92</f>
        <v>HH_HEAT</v>
      </c>
      <c r="B94" s="212"/>
      <c r="C94" s="191"/>
      <c r="D94" s="188"/>
      <c r="E94" s="385" t="s">
        <v>676</v>
      </c>
      <c r="F94" s="385"/>
      <c r="G94" s="187">
        <v>64113.940650000004</v>
      </c>
      <c r="H94" s="187">
        <v>62851.212589999996</v>
      </c>
      <c r="I94" s="187">
        <v>70876.921329999983</v>
      </c>
      <c r="J94" s="202">
        <v>61347.516319999995</v>
      </c>
      <c r="K94" s="197">
        <v>62229.045900000005</v>
      </c>
      <c r="L94" s="197">
        <v>59351.815859999995</v>
      </c>
      <c r="M94" s="197">
        <v>54043.963139315987</v>
      </c>
      <c r="N94" s="191"/>
      <c r="O94" s="188"/>
      <c r="P94" s="385" t="s">
        <v>392</v>
      </c>
      <c r="Q94" s="385"/>
      <c r="R94" s="26"/>
    </row>
    <row r="95" spans="1:18" ht="15" customHeight="1">
      <c r="A95" s="62" t="str">
        <f>Parameters!R93</f>
        <v>HH_OTH</v>
      </c>
      <c r="B95" s="212"/>
      <c r="C95" s="191"/>
      <c r="D95" s="188"/>
      <c r="E95" s="385" t="s">
        <v>677</v>
      </c>
      <c r="F95" s="385"/>
      <c r="G95" s="187">
        <v>2231.616</v>
      </c>
      <c r="H95" s="187">
        <v>1869.116</v>
      </c>
      <c r="I95" s="187">
        <v>1947.74</v>
      </c>
      <c r="J95" s="202">
        <v>1952.308</v>
      </c>
      <c r="K95" s="197">
        <v>1864.6225919999997</v>
      </c>
      <c r="L95" s="197">
        <v>1673.9470187999998</v>
      </c>
      <c r="M95" s="197">
        <v>1417.4116739999997</v>
      </c>
      <c r="N95" s="191"/>
      <c r="O95" s="188"/>
      <c r="P95" s="385" t="s">
        <v>127</v>
      </c>
      <c r="Q95" s="385"/>
      <c r="R95" s="26"/>
    </row>
    <row r="96" spans="1:18" s="26" customFormat="1">
      <c r="A96" s="52"/>
      <c r="B96" s="181"/>
    </row>
    <row r="97" spans="1:2" s="26" customFormat="1">
      <c r="A97" s="52"/>
      <c r="B97" s="181"/>
    </row>
    <row r="98" spans="1:2" s="26" customFormat="1">
      <c r="A98" s="52"/>
      <c r="B98" s="181"/>
    </row>
    <row r="99" spans="1:2" s="26" customFormat="1">
      <c r="A99" s="52"/>
      <c r="B99" s="181"/>
    </row>
    <row r="100" spans="1:2" s="26" customFormat="1">
      <c r="A100" s="52"/>
      <c r="B100" s="181"/>
    </row>
    <row r="101" spans="1:2" s="26" customFormat="1">
      <c r="A101" s="52"/>
      <c r="B101" s="181"/>
    </row>
    <row r="102" spans="1:2" s="26" customFormat="1">
      <c r="A102" s="52"/>
      <c r="B102" s="181"/>
    </row>
    <row r="103" spans="1:2" s="26" customFormat="1">
      <c r="A103" s="52"/>
      <c r="B103" s="181"/>
    </row>
    <row r="104" spans="1:2" s="26" customFormat="1">
      <c r="A104" s="52"/>
      <c r="B104" s="181"/>
    </row>
    <row r="105" spans="1:2" s="26" customFormat="1">
      <c r="A105" s="52"/>
      <c r="B105" s="181"/>
    </row>
    <row r="106" spans="1:2" s="26" customFormat="1">
      <c r="A106" s="52"/>
      <c r="B106" s="181"/>
    </row>
    <row r="107" spans="1:2" s="26" customFormat="1">
      <c r="A107" s="52"/>
      <c r="B107" s="181"/>
    </row>
    <row r="108" spans="1:2" s="26" customFormat="1">
      <c r="A108" s="52"/>
      <c r="B108" s="181"/>
    </row>
    <row r="109" spans="1:2" s="26" customFormat="1">
      <c r="A109" s="52"/>
      <c r="B109" s="181"/>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ODEL">
    <tabColor indexed="42"/>
  </sheetPr>
  <dimension ref="A1:AY149"/>
  <sheetViews>
    <sheetView showGridLines="0" showOutlineSymbols="0" zoomScaleNormal="100" zoomScaleSheetLayoutView="100" workbookViewId="0">
      <pane xSplit="5" ySplit="4" topLeftCell="F5" activePane="bottomRight" state="frozen"/>
      <selection activeCell="AN63" sqref="AN63"/>
      <selection pane="topRight" activeCell="AN63" sqref="AN63"/>
      <selection pane="bottomLeft" activeCell="AN63" sqref="AN63"/>
      <selection pane="bottomRight" activeCell="D12" sqref="D12:E12"/>
    </sheetView>
  </sheetViews>
  <sheetFormatPr defaultColWidth="9.140625" defaultRowHeight="12.75" outlineLevelCol="1"/>
  <cols>
    <col min="1" max="1" width="15.42578125" style="52" hidden="1" customWidth="1" outlineLevel="1" collapsed="1"/>
    <col min="2" max="2" width="10.28515625" style="13" customWidth="1" collapsed="1"/>
    <col min="3" max="3" width="2.7109375" style="13" customWidth="1"/>
    <col min="4" max="4" width="10" style="13" customWidth="1"/>
    <col min="5" max="5" width="56.85546875" style="13" customWidth="1"/>
    <col min="6" max="6" width="15.140625" style="13" customWidth="1"/>
    <col min="7" max="7" width="2.28515625" style="13" customWidth="1"/>
    <col min="8" max="8" width="14.7109375" style="13" customWidth="1"/>
    <col min="9" max="9" width="2.28515625" style="13" customWidth="1"/>
    <col min="10" max="10" width="14.7109375" style="13" customWidth="1"/>
    <col min="11" max="11" width="2.28515625" style="13" customWidth="1"/>
    <col min="12" max="12" width="14.7109375" style="13" customWidth="1"/>
    <col min="13" max="13" width="2.28515625" style="13" customWidth="1"/>
    <col min="14" max="14" width="14.7109375" style="13" customWidth="1"/>
    <col min="15" max="15" width="2.28515625" style="13" customWidth="1"/>
    <col min="16" max="16" width="14.7109375" style="13" customWidth="1"/>
    <col min="17" max="17" width="2.28515625" style="13" customWidth="1"/>
    <col min="18" max="18" width="14.7109375" style="13" customWidth="1"/>
    <col min="19" max="19" width="2.28515625" style="13" customWidth="1"/>
    <col min="20" max="20" width="14.7109375" style="13" customWidth="1"/>
    <col min="21" max="21" width="2.28515625" style="13" customWidth="1"/>
    <col min="22" max="22" width="14.7109375" style="13" customWidth="1"/>
    <col min="23" max="23" width="2.28515625" style="13" customWidth="1"/>
    <col min="24" max="24" width="14.7109375" style="13" customWidth="1"/>
    <col min="25" max="25" width="2.28515625" style="13" customWidth="1"/>
    <col min="26" max="26" width="14.7109375" style="13" customWidth="1"/>
    <col min="27" max="27" width="2.28515625" style="13" customWidth="1"/>
    <col min="28" max="28" width="14.7109375" style="13" customWidth="1"/>
    <col min="29" max="29" width="2.28515625" style="13" customWidth="1"/>
    <col min="30" max="30" width="14.7109375" style="13" customWidth="1"/>
    <col min="31" max="31" width="2.28515625" style="13" customWidth="1"/>
    <col min="32" max="32" width="14.7109375" style="13" customWidth="1"/>
    <col min="33" max="33" width="2.28515625" style="13" customWidth="1"/>
    <col min="34" max="34" width="14.7109375" style="13" customWidth="1"/>
    <col min="35" max="35" width="2.28515625" style="13" customWidth="1"/>
    <col min="36" max="36" width="14.7109375" style="13" customWidth="1"/>
    <col min="37" max="37" width="2.28515625" style="13" customWidth="1"/>
    <col min="38" max="38" width="14.7109375" style="13" customWidth="1"/>
    <col min="39" max="39" width="2.28515625" style="13" customWidth="1"/>
    <col min="40" max="40" width="14.7109375" style="13" customWidth="1"/>
    <col min="41" max="41" width="2.28515625" style="13" customWidth="1"/>
    <col min="42" max="42" width="14.7109375" style="13" customWidth="1"/>
    <col min="43" max="43" width="2.28515625" style="13" customWidth="1"/>
    <col min="44" max="44" width="14.7109375" style="13" customWidth="1"/>
    <col min="45" max="45" width="2.28515625" style="13" customWidth="1"/>
    <col min="46" max="46" width="14.7109375" style="13" customWidth="1"/>
    <col min="47" max="47" width="2.28515625" style="13" customWidth="1"/>
    <col min="48" max="16384" width="9.140625" style="13"/>
  </cols>
  <sheetData>
    <row r="1" spans="1:51" ht="30" customHeight="1" thickBot="1">
      <c r="A1" s="52" t="s">
        <v>310</v>
      </c>
      <c r="B1" s="313" t="s">
        <v>155</v>
      </c>
      <c r="C1" s="314"/>
      <c r="D1" s="67" t="e">
        <f>#REF!</f>
        <v>#REF!</v>
      </c>
      <c r="E1" s="40"/>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7"/>
      <c r="AM1" s="27"/>
      <c r="AN1" s="27"/>
      <c r="AO1" s="27"/>
      <c r="AP1" s="27"/>
      <c r="AQ1" s="27"/>
      <c r="AR1" s="27"/>
      <c r="AS1" s="27"/>
      <c r="AT1" s="27"/>
      <c r="AU1" s="27"/>
    </row>
    <row r="2" spans="1:51" ht="30" customHeight="1" thickBot="1">
      <c r="B2" s="307" t="s">
        <v>115</v>
      </c>
      <c r="C2" s="308"/>
      <c r="D2" s="14" t="s">
        <v>381</v>
      </c>
      <c r="E2" s="12" t="s">
        <v>382</v>
      </c>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7"/>
      <c r="AM2" s="27"/>
      <c r="AN2" s="27"/>
      <c r="AO2" s="27"/>
      <c r="AP2" s="27"/>
      <c r="AQ2" s="27"/>
      <c r="AR2" s="27"/>
      <c r="AS2" s="27"/>
      <c r="AT2" s="27"/>
      <c r="AU2" s="27"/>
    </row>
    <row r="3" spans="1:51" ht="30" customHeight="1" thickBot="1">
      <c r="A3" s="53" t="s">
        <v>214</v>
      </c>
      <c r="B3" s="309" t="s">
        <v>156</v>
      </c>
      <c r="C3" s="310" t="s">
        <v>157</v>
      </c>
      <c r="D3" s="311" t="s">
        <v>383</v>
      </c>
      <c r="E3" s="312"/>
      <c r="F3" s="315"/>
      <c r="G3" s="315"/>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7"/>
      <c r="AM3" s="27"/>
      <c r="AN3" s="27"/>
      <c r="AO3" s="27"/>
      <c r="AP3" s="27"/>
      <c r="AQ3" s="27"/>
      <c r="AR3" s="27"/>
      <c r="AS3" s="27"/>
      <c r="AT3" s="298"/>
      <c r="AU3" s="298"/>
    </row>
    <row r="4" spans="1:51" ht="30" customHeight="1" thickBot="1">
      <c r="A4" s="54" t="s">
        <v>120</v>
      </c>
      <c r="B4" s="299" t="s">
        <v>125</v>
      </c>
      <c r="C4" s="300"/>
      <c r="D4" s="300"/>
      <c r="E4" s="301"/>
      <c r="F4" s="1">
        <v>1995</v>
      </c>
      <c r="G4" s="34"/>
      <c r="H4" s="1">
        <v>1996</v>
      </c>
      <c r="I4" s="34"/>
      <c r="J4" s="1">
        <v>1997</v>
      </c>
      <c r="K4" s="34"/>
      <c r="L4" s="1">
        <v>1998</v>
      </c>
      <c r="M4" s="34"/>
      <c r="N4" s="1">
        <v>1999</v>
      </c>
      <c r="O4" s="34"/>
      <c r="P4" s="1">
        <v>2000</v>
      </c>
      <c r="Q4" s="34"/>
      <c r="R4" s="1">
        <v>2001</v>
      </c>
      <c r="S4" s="34"/>
      <c r="T4" s="1">
        <v>2002</v>
      </c>
      <c r="U4" s="34"/>
      <c r="V4" s="1">
        <v>2003</v>
      </c>
      <c r="W4" s="34"/>
      <c r="X4" s="1">
        <v>2004</v>
      </c>
      <c r="Y4" s="34"/>
      <c r="Z4" s="1">
        <v>2005</v>
      </c>
      <c r="AA4" s="34"/>
      <c r="AB4" s="1">
        <v>2006</v>
      </c>
      <c r="AC4" s="34"/>
      <c r="AD4" s="1">
        <v>2007</v>
      </c>
      <c r="AE4" s="34"/>
      <c r="AF4" s="1">
        <v>2008</v>
      </c>
      <c r="AG4" s="34"/>
      <c r="AH4" s="1">
        <v>2009</v>
      </c>
      <c r="AI4" s="34"/>
      <c r="AJ4" s="1">
        <v>2010</v>
      </c>
      <c r="AK4" s="34"/>
      <c r="AL4" s="1">
        <v>2011</v>
      </c>
      <c r="AM4" s="34"/>
      <c r="AN4" s="1">
        <v>2012</v>
      </c>
      <c r="AO4" s="34"/>
      <c r="AP4" s="1">
        <v>2013</v>
      </c>
      <c r="AQ4" s="34"/>
      <c r="AR4" s="1">
        <v>2014</v>
      </c>
      <c r="AS4" s="34"/>
      <c r="AT4" s="25">
        <v>2015</v>
      </c>
      <c r="AU4" s="37"/>
    </row>
    <row r="5" spans="1:51" s="17" customFormat="1" ht="20.100000000000001" customHeight="1">
      <c r="A5" s="55" t="str">
        <f>Parameters!R4</f>
        <v>TOTAL</v>
      </c>
      <c r="B5" s="302" t="str">
        <f>Parameters!Q4</f>
        <v>A_U   01-99</v>
      </c>
      <c r="C5" s="303"/>
      <c r="D5" s="304" t="str">
        <f>Parameters!S4</f>
        <v>Total industries</v>
      </c>
      <c r="E5" s="305"/>
      <c r="F5" s="48"/>
      <c r="G5" s="80"/>
      <c r="H5" s="48"/>
      <c r="I5" s="80"/>
      <c r="J5" s="48"/>
      <c r="K5" s="81"/>
      <c r="L5" s="48"/>
      <c r="M5" s="81"/>
      <c r="N5" s="48"/>
      <c r="O5" s="81"/>
      <c r="P5" s="48"/>
      <c r="Q5" s="81"/>
      <c r="R5" s="48"/>
      <c r="S5" s="81"/>
      <c r="T5" s="48"/>
      <c r="U5" s="81"/>
      <c r="V5" s="48"/>
      <c r="W5" s="81"/>
      <c r="X5" s="48"/>
      <c r="Y5" s="81"/>
      <c r="Z5" s="48"/>
      <c r="AA5" s="81"/>
      <c r="AB5" s="48"/>
      <c r="AC5" s="81"/>
      <c r="AD5" s="48"/>
      <c r="AE5" s="81"/>
      <c r="AF5" s="48"/>
      <c r="AG5" s="81"/>
      <c r="AH5" s="48"/>
      <c r="AI5" s="81"/>
      <c r="AJ5" s="48"/>
      <c r="AK5" s="81"/>
      <c r="AL5" s="48"/>
      <c r="AM5" s="81"/>
      <c r="AN5" s="48"/>
      <c r="AO5" s="81"/>
      <c r="AP5" s="48"/>
      <c r="AQ5" s="81"/>
      <c r="AR5" s="48"/>
      <c r="AS5" s="81"/>
      <c r="AT5" s="48"/>
      <c r="AU5" s="82"/>
    </row>
    <row r="6" spans="1:51" s="17" customFormat="1" ht="20.100000000000001" customHeight="1">
      <c r="A6" s="56" t="str">
        <f>Parameters!R5</f>
        <v>A</v>
      </c>
      <c r="B6" s="28" t="str">
        <f>Parameters!Q5</f>
        <v>A</v>
      </c>
      <c r="C6" s="22"/>
      <c r="D6" s="304" t="str">
        <f>Parameters!S5</f>
        <v>Agriculture, forestry and fishing</v>
      </c>
      <c r="E6" s="306"/>
      <c r="F6" s="48"/>
      <c r="G6" s="83"/>
      <c r="H6" s="48"/>
      <c r="I6" s="83"/>
      <c r="J6" s="48"/>
      <c r="K6" s="83"/>
      <c r="L6" s="48"/>
      <c r="M6" s="83"/>
      <c r="N6" s="48"/>
      <c r="O6" s="83"/>
      <c r="P6" s="48"/>
      <c r="Q6" s="83"/>
      <c r="R6" s="48"/>
      <c r="S6" s="83"/>
      <c r="T6" s="48"/>
      <c r="U6" s="83"/>
      <c r="V6" s="48"/>
      <c r="W6" s="83"/>
      <c r="X6" s="48"/>
      <c r="Y6" s="83"/>
      <c r="Z6" s="48"/>
      <c r="AA6" s="83"/>
      <c r="AB6" s="48"/>
      <c r="AC6" s="83"/>
      <c r="AD6" s="48"/>
      <c r="AE6" s="83"/>
      <c r="AF6" s="48"/>
      <c r="AG6" s="83"/>
      <c r="AH6" s="48"/>
      <c r="AI6" s="83"/>
      <c r="AJ6" s="48"/>
      <c r="AK6" s="83"/>
      <c r="AL6" s="48"/>
      <c r="AM6" s="83"/>
      <c r="AN6" s="48"/>
      <c r="AO6" s="83"/>
      <c r="AP6" s="48"/>
      <c r="AQ6" s="83"/>
      <c r="AR6" s="48"/>
      <c r="AS6" s="83"/>
      <c r="AT6" s="48"/>
      <c r="AU6" s="84"/>
    </row>
    <row r="7" spans="1:51" s="18" customFormat="1" ht="12.75" customHeight="1">
      <c r="A7" s="57" t="str">
        <f>Parameters!R6</f>
        <v>A01</v>
      </c>
      <c r="B7" s="29" t="str">
        <f>Parameters!Q6</f>
        <v>A01</v>
      </c>
      <c r="C7" s="15"/>
      <c r="D7" s="284" t="str">
        <f>Parameters!S6</f>
        <v>Crop and animal production, hunting and related service activities</v>
      </c>
      <c r="E7" s="297"/>
      <c r="F7" s="49"/>
      <c r="G7" s="83"/>
      <c r="H7" s="49"/>
      <c r="I7" s="83"/>
      <c r="J7" s="49"/>
      <c r="K7" s="83"/>
      <c r="L7" s="49"/>
      <c r="M7" s="83"/>
      <c r="N7" s="49"/>
      <c r="O7" s="83"/>
      <c r="P7" s="49"/>
      <c r="Q7" s="83"/>
      <c r="R7" s="49"/>
      <c r="S7" s="83"/>
      <c r="T7" s="49"/>
      <c r="U7" s="83"/>
      <c r="V7" s="49"/>
      <c r="W7" s="83"/>
      <c r="X7" s="49"/>
      <c r="Y7" s="83"/>
      <c r="Z7" s="49"/>
      <c r="AA7" s="83"/>
      <c r="AB7" s="49"/>
      <c r="AC7" s="83"/>
      <c r="AD7" s="49"/>
      <c r="AE7" s="83"/>
      <c r="AF7" s="49"/>
      <c r="AG7" s="83"/>
      <c r="AH7" s="49"/>
      <c r="AI7" s="83"/>
      <c r="AJ7" s="49"/>
      <c r="AK7" s="83"/>
      <c r="AL7" s="49"/>
      <c r="AM7" s="83"/>
      <c r="AN7" s="49"/>
      <c r="AO7" s="83"/>
      <c r="AP7" s="49"/>
      <c r="AQ7" s="83"/>
      <c r="AR7" s="49"/>
      <c r="AS7" s="83"/>
      <c r="AT7" s="49"/>
      <c r="AU7" s="84"/>
      <c r="AV7" s="19"/>
      <c r="AW7" s="19"/>
      <c r="AX7" s="19"/>
      <c r="AY7" s="19"/>
    </row>
    <row r="8" spans="1:51" s="19" customFormat="1" ht="12.75" customHeight="1">
      <c r="A8" s="57" t="str">
        <f>Parameters!R7</f>
        <v>A02</v>
      </c>
      <c r="B8" s="29" t="str">
        <f>Parameters!Q7</f>
        <v>A02</v>
      </c>
      <c r="C8" s="15"/>
      <c r="D8" s="284" t="str">
        <f>Parameters!S7</f>
        <v>Forestry and logging</v>
      </c>
      <c r="E8" s="285"/>
      <c r="F8" s="49"/>
      <c r="G8" s="83"/>
      <c r="H8" s="49"/>
      <c r="I8" s="83"/>
      <c r="J8" s="49"/>
      <c r="K8" s="83"/>
      <c r="L8" s="49"/>
      <c r="M8" s="83"/>
      <c r="N8" s="49"/>
      <c r="O8" s="83"/>
      <c r="P8" s="49"/>
      <c r="Q8" s="83"/>
      <c r="R8" s="49"/>
      <c r="S8" s="83"/>
      <c r="T8" s="49"/>
      <c r="U8" s="83"/>
      <c r="V8" s="49"/>
      <c r="W8" s="83"/>
      <c r="X8" s="49"/>
      <c r="Y8" s="83"/>
      <c r="Z8" s="49"/>
      <c r="AA8" s="83"/>
      <c r="AB8" s="49"/>
      <c r="AC8" s="83"/>
      <c r="AD8" s="49"/>
      <c r="AE8" s="83"/>
      <c r="AF8" s="49"/>
      <c r="AG8" s="83"/>
      <c r="AH8" s="49"/>
      <c r="AI8" s="83"/>
      <c r="AJ8" s="49"/>
      <c r="AK8" s="83"/>
      <c r="AL8" s="49"/>
      <c r="AM8" s="83"/>
      <c r="AN8" s="49"/>
      <c r="AO8" s="83"/>
      <c r="AP8" s="49"/>
      <c r="AQ8" s="83"/>
      <c r="AR8" s="49"/>
      <c r="AS8" s="83"/>
      <c r="AT8" s="49"/>
      <c r="AU8" s="84"/>
    </row>
    <row r="9" spans="1:51" s="19" customFormat="1" ht="12.75" customHeight="1">
      <c r="A9" s="58" t="str">
        <f>Parameters!R8</f>
        <v>A03</v>
      </c>
      <c r="B9" s="29" t="str">
        <f>Parameters!Q8</f>
        <v>A03</v>
      </c>
      <c r="C9" s="15"/>
      <c r="D9" s="284" t="str">
        <f>Parameters!S8</f>
        <v>Fishing and aquaculture</v>
      </c>
      <c r="E9" s="286"/>
      <c r="F9" s="49"/>
      <c r="G9" s="83"/>
      <c r="H9" s="49"/>
      <c r="I9" s="83"/>
      <c r="J9" s="49"/>
      <c r="K9" s="83"/>
      <c r="L9" s="49"/>
      <c r="M9" s="83"/>
      <c r="N9" s="49"/>
      <c r="O9" s="83"/>
      <c r="P9" s="49"/>
      <c r="Q9" s="83"/>
      <c r="R9" s="49"/>
      <c r="S9" s="83"/>
      <c r="T9" s="49"/>
      <c r="U9" s="83"/>
      <c r="V9" s="49"/>
      <c r="W9" s="83"/>
      <c r="X9" s="49"/>
      <c r="Y9" s="83"/>
      <c r="Z9" s="49"/>
      <c r="AA9" s="83"/>
      <c r="AB9" s="49"/>
      <c r="AC9" s="83"/>
      <c r="AD9" s="49"/>
      <c r="AE9" s="83"/>
      <c r="AF9" s="49"/>
      <c r="AG9" s="83"/>
      <c r="AH9" s="49"/>
      <c r="AI9" s="83"/>
      <c r="AJ9" s="49"/>
      <c r="AK9" s="83"/>
      <c r="AL9" s="49"/>
      <c r="AM9" s="83"/>
      <c r="AN9" s="49"/>
      <c r="AO9" s="83"/>
      <c r="AP9" s="49"/>
      <c r="AQ9" s="83"/>
      <c r="AR9" s="49"/>
      <c r="AS9" s="83"/>
      <c r="AT9" s="49"/>
      <c r="AU9" s="84"/>
    </row>
    <row r="10" spans="1:51" s="18" customFormat="1" ht="12.75" customHeight="1">
      <c r="A10" s="59" t="str">
        <f>Parameters!R9</f>
        <v>B</v>
      </c>
      <c r="B10" s="30" t="str">
        <f>Parameters!Q9</f>
        <v>B</v>
      </c>
      <c r="C10" s="23"/>
      <c r="D10" s="287" t="str">
        <f>Parameters!S9</f>
        <v>Mining and quarrying</v>
      </c>
      <c r="E10" s="288"/>
      <c r="F10" s="48"/>
      <c r="G10" s="83"/>
      <c r="H10" s="48"/>
      <c r="I10" s="83"/>
      <c r="J10" s="48"/>
      <c r="K10" s="83"/>
      <c r="L10" s="48"/>
      <c r="M10" s="83"/>
      <c r="N10" s="48"/>
      <c r="O10" s="83"/>
      <c r="P10" s="48"/>
      <c r="Q10" s="83"/>
      <c r="R10" s="48"/>
      <c r="S10" s="83"/>
      <c r="T10" s="48"/>
      <c r="U10" s="83"/>
      <c r="V10" s="48"/>
      <c r="W10" s="83"/>
      <c r="X10" s="48"/>
      <c r="Y10" s="83"/>
      <c r="Z10" s="48"/>
      <c r="AA10" s="83"/>
      <c r="AB10" s="48"/>
      <c r="AC10" s="83"/>
      <c r="AD10" s="48"/>
      <c r="AE10" s="83"/>
      <c r="AF10" s="48"/>
      <c r="AG10" s="83"/>
      <c r="AH10" s="48"/>
      <c r="AI10" s="83"/>
      <c r="AJ10" s="48"/>
      <c r="AK10" s="83"/>
      <c r="AL10" s="48"/>
      <c r="AM10" s="83"/>
      <c r="AN10" s="48"/>
      <c r="AO10" s="83"/>
      <c r="AP10" s="48"/>
      <c r="AQ10" s="83"/>
      <c r="AR10" s="48"/>
      <c r="AS10" s="83"/>
      <c r="AT10" s="48"/>
      <c r="AU10" s="84"/>
      <c r="AV10" s="19"/>
      <c r="AW10" s="19"/>
      <c r="AX10" s="19"/>
      <c r="AY10" s="19"/>
    </row>
    <row r="11" spans="1:51" s="18" customFormat="1" ht="12.75" customHeight="1">
      <c r="A11" s="59" t="str">
        <f>Parameters!R10</f>
        <v>C</v>
      </c>
      <c r="B11" s="30" t="str">
        <f>Parameters!Q10</f>
        <v>C</v>
      </c>
      <c r="C11" s="23"/>
      <c r="D11" s="287" t="str">
        <f>Parameters!S10</f>
        <v>Manufacturing</v>
      </c>
      <c r="E11" s="289"/>
      <c r="F11" s="48"/>
      <c r="G11" s="83"/>
      <c r="H11" s="48"/>
      <c r="I11" s="83"/>
      <c r="J11" s="48"/>
      <c r="K11" s="83"/>
      <c r="L11" s="48"/>
      <c r="M11" s="83"/>
      <c r="N11" s="48"/>
      <c r="O11" s="83"/>
      <c r="P11" s="48"/>
      <c r="Q11" s="83"/>
      <c r="R11" s="48"/>
      <c r="S11" s="83"/>
      <c r="T11" s="48"/>
      <c r="U11" s="83"/>
      <c r="V11" s="48"/>
      <c r="W11" s="83"/>
      <c r="X11" s="48"/>
      <c r="Y11" s="83"/>
      <c r="Z11" s="48"/>
      <c r="AA11" s="83"/>
      <c r="AB11" s="48"/>
      <c r="AC11" s="83"/>
      <c r="AD11" s="48"/>
      <c r="AE11" s="83"/>
      <c r="AF11" s="48"/>
      <c r="AG11" s="83"/>
      <c r="AH11" s="48"/>
      <c r="AI11" s="83"/>
      <c r="AJ11" s="48"/>
      <c r="AK11" s="83"/>
      <c r="AL11" s="48"/>
      <c r="AM11" s="83"/>
      <c r="AN11" s="48"/>
      <c r="AO11" s="83"/>
      <c r="AP11" s="48"/>
      <c r="AQ11" s="83"/>
      <c r="AR11" s="48"/>
      <c r="AS11" s="83"/>
      <c r="AT11" s="48"/>
      <c r="AU11" s="84"/>
      <c r="AV11" s="19"/>
      <c r="AW11" s="19"/>
      <c r="AX11" s="19"/>
      <c r="AY11" s="19"/>
    </row>
    <row r="12" spans="1:51" s="18" customFormat="1" ht="12.75" customHeight="1">
      <c r="A12" s="60" t="str">
        <f>Parameters!R11</f>
        <v>C10-C12</v>
      </c>
      <c r="B12" s="31" t="str">
        <f>Parameters!Q11</f>
        <v>C10-C12</v>
      </c>
      <c r="C12" s="24"/>
      <c r="D12" s="292" t="str">
        <f>Parameters!S11</f>
        <v>Manufacture of food products, beverages and tobacco
products</v>
      </c>
      <c r="E12" s="293"/>
      <c r="F12" s="66"/>
      <c r="G12" s="83"/>
      <c r="H12" s="66"/>
      <c r="I12" s="83"/>
      <c r="J12" s="66"/>
      <c r="K12" s="83"/>
      <c r="L12" s="66"/>
      <c r="M12" s="83"/>
      <c r="N12" s="66"/>
      <c r="O12" s="83"/>
      <c r="P12" s="66"/>
      <c r="Q12" s="83"/>
      <c r="R12" s="66"/>
      <c r="S12" s="83"/>
      <c r="T12" s="66"/>
      <c r="U12" s="83"/>
      <c r="V12" s="66"/>
      <c r="W12" s="83"/>
      <c r="X12" s="66"/>
      <c r="Y12" s="83"/>
      <c r="Z12" s="66"/>
      <c r="AA12" s="83"/>
      <c r="AB12" s="66"/>
      <c r="AC12" s="83"/>
      <c r="AD12" s="66"/>
      <c r="AE12" s="83"/>
      <c r="AF12" s="66"/>
      <c r="AG12" s="83"/>
      <c r="AH12" s="66"/>
      <c r="AI12" s="83"/>
      <c r="AJ12" s="66"/>
      <c r="AK12" s="83"/>
      <c r="AL12" s="66"/>
      <c r="AM12" s="83"/>
      <c r="AN12" s="66"/>
      <c r="AO12" s="83"/>
      <c r="AP12" s="66"/>
      <c r="AQ12" s="83"/>
      <c r="AR12" s="66"/>
      <c r="AS12" s="83"/>
      <c r="AT12" s="66"/>
      <c r="AU12" s="84"/>
    </row>
    <row r="13" spans="1:51" s="18" customFormat="1" ht="12.75" customHeight="1">
      <c r="A13" s="60" t="str">
        <f>Parameters!R12</f>
        <v>C13-C15</v>
      </c>
      <c r="B13" s="31" t="str">
        <f>Parameters!Q12</f>
        <v>C13-C15</v>
      </c>
      <c r="C13" s="24"/>
      <c r="D13" s="292" t="str">
        <f>Parameters!S12</f>
        <v>Manufacture of textiles, wearing apparel and leather products</v>
      </c>
      <c r="E13" s="294"/>
      <c r="F13" s="66"/>
      <c r="G13" s="83"/>
      <c r="H13" s="66"/>
      <c r="I13" s="83"/>
      <c r="J13" s="66"/>
      <c r="K13" s="83"/>
      <c r="L13" s="66"/>
      <c r="M13" s="83"/>
      <c r="N13" s="66"/>
      <c r="O13" s="83"/>
      <c r="P13" s="66"/>
      <c r="Q13" s="83"/>
      <c r="R13" s="66"/>
      <c r="S13" s="83"/>
      <c r="T13" s="66"/>
      <c r="U13" s="83"/>
      <c r="V13" s="66"/>
      <c r="W13" s="83"/>
      <c r="X13" s="66"/>
      <c r="Y13" s="83"/>
      <c r="Z13" s="66"/>
      <c r="AA13" s="83"/>
      <c r="AB13" s="66"/>
      <c r="AC13" s="83"/>
      <c r="AD13" s="66"/>
      <c r="AE13" s="83"/>
      <c r="AF13" s="66"/>
      <c r="AG13" s="83"/>
      <c r="AH13" s="66"/>
      <c r="AI13" s="83"/>
      <c r="AJ13" s="66"/>
      <c r="AK13" s="83"/>
      <c r="AL13" s="66"/>
      <c r="AM13" s="83"/>
      <c r="AN13" s="66"/>
      <c r="AO13" s="83"/>
      <c r="AP13" s="66"/>
      <c r="AQ13" s="83"/>
      <c r="AR13" s="66"/>
      <c r="AS13" s="83"/>
      <c r="AT13" s="66"/>
      <c r="AU13" s="84"/>
    </row>
    <row r="14" spans="1:51" s="18" customFormat="1" ht="12.75" customHeight="1">
      <c r="A14" s="60" t="str">
        <f>Parameters!R13</f>
        <v>C16-C18</v>
      </c>
      <c r="B14" s="31" t="str">
        <f>Parameters!Q13</f>
        <v>C16-C18</v>
      </c>
      <c r="C14" s="24"/>
      <c r="D14" s="292" t="str">
        <f>Parameters!S13</f>
        <v>Manufacture of wood, paper, printing and reproduction</v>
      </c>
      <c r="E14" s="294"/>
      <c r="F14" s="66"/>
      <c r="G14" s="83"/>
      <c r="H14" s="66"/>
      <c r="I14" s="83"/>
      <c r="J14" s="66"/>
      <c r="K14" s="83"/>
      <c r="L14" s="66"/>
      <c r="M14" s="83"/>
      <c r="N14" s="66"/>
      <c r="O14" s="83"/>
      <c r="P14" s="66"/>
      <c r="Q14" s="83"/>
      <c r="R14" s="66"/>
      <c r="S14" s="83"/>
      <c r="T14" s="66"/>
      <c r="U14" s="83"/>
      <c r="V14" s="66"/>
      <c r="W14" s="83"/>
      <c r="X14" s="66"/>
      <c r="Y14" s="83"/>
      <c r="Z14" s="66"/>
      <c r="AA14" s="83"/>
      <c r="AB14" s="66"/>
      <c r="AC14" s="83"/>
      <c r="AD14" s="66"/>
      <c r="AE14" s="83"/>
      <c r="AF14" s="66"/>
      <c r="AG14" s="83"/>
      <c r="AH14" s="66"/>
      <c r="AI14" s="83"/>
      <c r="AJ14" s="66"/>
      <c r="AK14" s="83"/>
      <c r="AL14" s="66"/>
      <c r="AM14" s="83"/>
      <c r="AN14" s="66"/>
      <c r="AO14" s="83"/>
      <c r="AP14" s="66"/>
      <c r="AQ14" s="83"/>
      <c r="AR14" s="66"/>
      <c r="AS14" s="83"/>
      <c r="AT14" s="66"/>
      <c r="AU14" s="84"/>
    </row>
    <row r="15" spans="1:51" s="20" customFormat="1" ht="22.5" customHeight="1">
      <c r="A15" s="58" t="str">
        <f>Parameters!R14</f>
        <v>C16</v>
      </c>
      <c r="B15" s="29" t="str">
        <f>Parameters!Q14</f>
        <v>C16</v>
      </c>
      <c r="C15" s="21"/>
      <c r="D15" s="295" t="str">
        <f>Parameters!S14</f>
        <v>Manufacture of wood and of products of wood and cork, except furniture; manufacture of articles of straw and plaiting materials</v>
      </c>
      <c r="E15" s="296"/>
      <c r="F15" s="49"/>
      <c r="G15" s="85"/>
      <c r="H15" s="49"/>
      <c r="I15" s="85"/>
      <c r="J15" s="49"/>
      <c r="K15" s="85"/>
      <c r="L15" s="49"/>
      <c r="M15" s="85"/>
      <c r="N15" s="49"/>
      <c r="O15" s="85"/>
      <c r="P15" s="49"/>
      <c r="Q15" s="85"/>
      <c r="R15" s="49"/>
      <c r="S15" s="85"/>
      <c r="T15" s="49"/>
      <c r="U15" s="85"/>
      <c r="V15" s="49"/>
      <c r="W15" s="85"/>
      <c r="X15" s="49"/>
      <c r="Y15" s="85"/>
      <c r="Z15" s="49"/>
      <c r="AA15" s="85"/>
      <c r="AB15" s="49"/>
      <c r="AC15" s="85"/>
      <c r="AD15" s="49"/>
      <c r="AE15" s="85"/>
      <c r="AF15" s="49"/>
      <c r="AG15" s="85"/>
      <c r="AH15" s="49"/>
      <c r="AI15" s="85"/>
      <c r="AJ15" s="49"/>
      <c r="AK15" s="85"/>
      <c r="AL15" s="49"/>
      <c r="AM15" s="85"/>
      <c r="AN15" s="49"/>
      <c r="AO15" s="85"/>
      <c r="AP15" s="49"/>
      <c r="AQ15" s="85"/>
      <c r="AR15" s="49"/>
      <c r="AS15" s="85"/>
      <c r="AT15" s="49"/>
      <c r="AU15" s="86"/>
    </row>
    <row r="16" spans="1:51" s="19" customFormat="1" ht="12.75" customHeight="1">
      <c r="A16" s="58" t="str">
        <f>Parameters!R15</f>
        <v>C17</v>
      </c>
      <c r="B16" s="29" t="str">
        <f>Parameters!Q15</f>
        <v>C17</v>
      </c>
      <c r="C16" s="15"/>
      <c r="D16" s="284" t="str">
        <f>Parameters!S15</f>
        <v>Manufacture of paper and paper products</v>
      </c>
      <c r="E16" s="297"/>
      <c r="F16" s="49"/>
      <c r="G16" s="85"/>
      <c r="H16" s="49"/>
      <c r="I16" s="85"/>
      <c r="J16" s="49"/>
      <c r="K16" s="85"/>
      <c r="L16" s="49"/>
      <c r="M16" s="85"/>
      <c r="N16" s="49"/>
      <c r="O16" s="85"/>
      <c r="P16" s="49"/>
      <c r="Q16" s="85"/>
      <c r="R16" s="49"/>
      <c r="S16" s="85"/>
      <c r="T16" s="49"/>
      <c r="U16" s="85"/>
      <c r="V16" s="49"/>
      <c r="W16" s="85"/>
      <c r="X16" s="49"/>
      <c r="Y16" s="85"/>
      <c r="Z16" s="49"/>
      <c r="AA16" s="85"/>
      <c r="AB16" s="49"/>
      <c r="AC16" s="85"/>
      <c r="AD16" s="49"/>
      <c r="AE16" s="85"/>
      <c r="AF16" s="49"/>
      <c r="AG16" s="85"/>
      <c r="AH16" s="49"/>
      <c r="AI16" s="85"/>
      <c r="AJ16" s="49"/>
      <c r="AK16" s="85"/>
      <c r="AL16" s="49"/>
      <c r="AM16" s="85"/>
      <c r="AN16" s="49"/>
      <c r="AO16" s="85"/>
      <c r="AP16" s="49"/>
      <c r="AQ16" s="85"/>
      <c r="AR16" s="49"/>
      <c r="AS16" s="85"/>
      <c r="AT16" s="49"/>
      <c r="AU16" s="86"/>
    </row>
    <row r="17" spans="1:47" s="19" customFormat="1" ht="12.75" customHeight="1">
      <c r="A17" s="58" t="str">
        <f>Parameters!R16</f>
        <v>C18</v>
      </c>
      <c r="B17" s="29" t="str">
        <f>Parameters!Q16</f>
        <v>C18</v>
      </c>
      <c r="C17" s="15"/>
      <c r="D17" s="284" t="str">
        <f>Parameters!S16</f>
        <v>Printing and reproduction of recorded media</v>
      </c>
      <c r="E17" s="297"/>
      <c r="F17" s="49"/>
      <c r="G17" s="85"/>
      <c r="H17" s="49"/>
      <c r="I17" s="85"/>
      <c r="J17" s="49"/>
      <c r="K17" s="85"/>
      <c r="L17" s="49"/>
      <c r="M17" s="85"/>
      <c r="N17" s="49"/>
      <c r="O17" s="85"/>
      <c r="P17" s="49"/>
      <c r="Q17" s="85"/>
      <c r="R17" s="49"/>
      <c r="S17" s="85"/>
      <c r="T17" s="49"/>
      <c r="U17" s="85"/>
      <c r="V17" s="49"/>
      <c r="W17" s="85"/>
      <c r="X17" s="49"/>
      <c r="Y17" s="85"/>
      <c r="Z17" s="49"/>
      <c r="AA17" s="85"/>
      <c r="AB17" s="49"/>
      <c r="AC17" s="85"/>
      <c r="AD17" s="49"/>
      <c r="AE17" s="85"/>
      <c r="AF17" s="49"/>
      <c r="AG17" s="85"/>
      <c r="AH17" s="49"/>
      <c r="AI17" s="85"/>
      <c r="AJ17" s="49"/>
      <c r="AK17" s="85"/>
      <c r="AL17" s="49"/>
      <c r="AM17" s="85"/>
      <c r="AN17" s="49"/>
      <c r="AO17" s="85"/>
      <c r="AP17" s="49"/>
      <c r="AQ17" s="85"/>
      <c r="AR17" s="49"/>
      <c r="AS17" s="85"/>
      <c r="AT17" s="49"/>
      <c r="AU17" s="86"/>
    </row>
    <row r="18" spans="1:47" s="20" customFormat="1" ht="12.75" customHeight="1">
      <c r="A18" s="60" t="str">
        <f>Parameters!R17</f>
        <v>C19</v>
      </c>
      <c r="B18" s="31" t="str">
        <f>Parameters!Q17</f>
        <v>C19</v>
      </c>
      <c r="C18" s="24"/>
      <c r="D18" s="292" t="str">
        <f>Parameters!S17</f>
        <v>Manufacture of coke and refined petroleum products</v>
      </c>
      <c r="E18" s="293"/>
      <c r="F18" s="66"/>
      <c r="G18" s="85"/>
      <c r="H18" s="66"/>
      <c r="I18" s="85"/>
      <c r="J18" s="66"/>
      <c r="K18" s="85"/>
      <c r="L18" s="66"/>
      <c r="M18" s="85"/>
      <c r="N18" s="66"/>
      <c r="O18" s="85"/>
      <c r="P18" s="66"/>
      <c r="Q18" s="85"/>
      <c r="R18" s="66"/>
      <c r="S18" s="85"/>
      <c r="T18" s="66"/>
      <c r="U18" s="85"/>
      <c r="V18" s="66"/>
      <c r="W18" s="85"/>
      <c r="X18" s="66"/>
      <c r="Y18" s="85"/>
      <c r="Z18" s="66"/>
      <c r="AA18" s="85"/>
      <c r="AB18" s="66"/>
      <c r="AC18" s="85"/>
      <c r="AD18" s="66"/>
      <c r="AE18" s="85"/>
      <c r="AF18" s="66"/>
      <c r="AG18" s="85"/>
      <c r="AH18" s="66"/>
      <c r="AI18" s="85"/>
      <c r="AJ18" s="66"/>
      <c r="AK18" s="85"/>
      <c r="AL18" s="66"/>
      <c r="AM18" s="85"/>
      <c r="AN18" s="66"/>
      <c r="AO18" s="85"/>
      <c r="AP18" s="66"/>
      <c r="AQ18" s="85"/>
      <c r="AR18" s="66"/>
      <c r="AS18" s="85"/>
      <c r="AT18" s="66"/>
      <c r="AU18" s="86"/>
    </row>
    <row r="19" spans="1:47" s="19" customFormat="1" ht="12.75" customHeight="1">
      <c r="A19" s="60" t="str">
        <f>Parameters!R18</f>
        <v>C20</v>
      </c>
      <c r="B19" s="31" t="str">
        <f>Parameters!Q18</f>
        <v>C20</v>
      </c>
      <c r="C19" s="24"/>
      <c r="D19" s="292" t="str">
        <f>Parameters!S18</f>
        <v>Manufacture of chemicals and chemical products</v>
      </c>
      <c r="E19" s="293"/>
      <c r="F19" s="66"/>
      <c r="G19" s="85"/>
      <c r="H19" s="66"/>
      <c r="I19" s="85"/>
      <c r="J19" s="66"/>
      <c r="K19" s="85"/>
      <c r="L19" s="66"/>
      <c r="M19" s="85"/>
      <c r="N19" s="66"/>
      <c r="O19" s="85"/>
      <c r="P19" s="66"/>
      <c r="Q19" s="85"/>
      <c r="R19" s="66"/>
      <c r="S19" s="85"/>
      <c r="T19" s="66"/>
      <c r="U19" s="85"/>
      <c r="V19" s="66"/>
      <c r="W19" s="85"/>
      <c r="X19" s="66"/>
      <c r="Y19" s="85"/>
      <c r="Z19" s="66"/>
      <c r="AA19" s="85"/>
      <c r="AB19" s="66"/>
      <c r="AC19" s="85"/>
      <c r="AD19" s="66"/>
      <c r="AE19" s="85"/>
      <c r="AF19" s="66"/>
      <c r="AG19" s="85"/>
      <c r="AH19" s="66"/>
      <c r="AI19" s="85"/>
      <c r="AJ19" s="66"/>
      <c r="AK19" s="85"/>
      <c r="AL19" s="66"/>
      <c r="AM19" s="85"/>
      <c r="AN19" s="66"/>
      <c r="AO19" s="85"/>
      <c r="AP19" s="66"/>
      <c r="AQ19" s="85"/>
      <c r="AR19" s="66"/>
      <c r="AS19" s="85"/>
      <c r="AT19" s="66"/>
      <c r="AU19" s="86"/>
    </row>
    <row r="20" spans="1:47" s="19" customFormat="1" ht="12.75" customHeight="1">
      <c r="A20" s="60" t="str">
        <f>Parameters!R19</f>
        <v>C21</v>
      </c>
      <c r="B20" s="31" t="str">
        <f>Parameters!Q19</f>
        <v>C21</v>
      </c>
      <c r="C20" s="24"/>
      <c r="D20" s="292" t="str">
        <f>Parameters!S19</f>
        <v>Manufacture of basic pharmaceutical products and pharmaceutical preparations</v>
      </c>
      <c r="E20" s="293"/>
      <c r="F20" s="66"/>
      <c r="G20" s="85"/>
      <c r="H20" s="66"/>
      <c r="I20" s="85"/>
      <c r="J20" s="66"/>
      <c r="K20" s="85"/>
      <c r="L20" s="66"/>
      <c r="M20" s="85"/>
      <c r="N20" s="66"/>
      <c r="O20" s="85"/>
      <c r="P20" s="66"/>
      <c r="Q20" s="85"/>
      <c r="R20" s="66"/>
      <c r="S20" s="85"/>
      <c r="T20" s="66"/>
      <c r="U20" s="85"/>
      <c r="V20" s="66"/>
      <c r="W20" s="85"/>
      <c r="X20" s="66"/>
      <c r="Y20" s="85"/>
      <c r="Z20" s="66"/>
      <c r="AA20" s="85"/>
      <c r="AB20" s="66"/>
      <c r="AC20" s="85"/>
      <c r="AD20" s="66"/>
      <c r="AE20" s="85"/>
      <c r="AF20" s="66"/>
      <c r="AG20" s="85"/>
      <c r="AH20" s="66"/>
      <c r="AI20" s="85"/>
      <c r="AJ20" s="66"/>
      <c r="AK20" s="85"/>
      <c r="AL20" s="66"/>
      <c r="AM20" s="85"/>
      <c r="AN20" s="66"/>
      <c r="AO20" s="85"/>
      <c r="AP20" s="66"/>
      <c r="AQ20" s="85"/>
      <c r="AR20" s="66"/>
      <c r="AS20" s="85"/>
      <c r="AT20" s="66"/>
      <c r="AU20" s="86"/>
    </row>
    <row r="21" spans="1:47" s="19" customFormat="1" ht="12.75" customHeight="1">
      <c r="A21" s="60" t="str">
        <f>Parameters!R20</f>
        <v>C22_C23</v>
      </c>
      <c r="B21" s="31" t="str">
        <f>Parameters!Q20</f>
        <v>C22_C23</v>
      </c>
      <c r="C21" s="24"/>
      <c r="D21" s="292" t="str">
        <f>Parameters!S20</f>
        <v>Manufacture of rubber and plastic products and other non-metallic mineral products</v>
      </c>
      <c r="E21" s="294"/>
      <c r="F21" s="66"/>
      <c r="G21" s="85"/>
      <c r="H21" s="66"/>
      <c r="I21" s="85"/>
      <c r="J21" s="66"/>
      <c r="K21" s="85"/>
      <c r="L21" s="66"/>
      <c r="M21" s="85"/>
      <c r="N21" s="66"/>
      <c r="O21" s="85"/>
      <c r="P21" s="66"/>
      <c r="Q21" s="85"/>
      <c r="R21" s="66"/>
      <c r="S21" s="85"/>
      <c r="T21" s="66"/>
      <c r="U21" s="85"/>
      <c r="V21" s="66"/>
      <c r="W21" s="85"/>
      <c r="X21" s="66"/>
      <c r="Y21" s="85"/>
      <c r="Z21" s="66"/>
      <c r="AA21" s="85"/>
      <c r="AB21" s="66"/>
      <c r="AC21" s="85"/>
      <c r="AD21" s="66"/>
      <c r="AE21" s="85"/>
      <c r="AF21" s="66"/>
      <c r="AG21" s="85"/>
      <c r="AH21" s="66"/>
      <c r="AI21" s="85"/>
      <c r="AJ21" s="66"/>
      <c r="AK21" s="85"/>
      <c r="AL21" s="66"/>
      <c r="AM21" s="85"/>
      <c r="AN21" s="66"/>
      <c r="AO21" s="85"/>
      <c r="AP21" s="66"/>
      <c r="AQ21" s="85"/>
      <c r="AR21" s="66"/>
      <c r="AS21" s="85"/>
      <c r="AT21" s="66"/>
      <c r="AU21" s="86"/>
    </row>
    <row r="22" spans="1:47" s="20" customFormat="1" ht="12.75" customHeight="1">
      <c r="A22" s="58" t="str">
        <f>Parameters!R21</f>
        <v>C22</v>
      </c>
      <c r="B22" s="29" t="str">
        <f>Parameters!Q21</f>
        <v>C22</v>
      </c>
      <c r="C22" s="16"/>
      <c r="D22" s="295" t="str">
        <f>Parameters!S21</f>
        <v>Manufacture of rubber and plastic products</v>
      </c>
      <c r="E22" s="296"/>
      <c r="F22" s="51"/>
      <c r="G22" s="85"/>
      <c r="H22" s="51"/>
      <c r="I22" s="85"/>
      <c r="J22" s="51"/>
      <c r="K22" s="85"/>
      <c r="L22" s="51"/>
      <c r="M22" s="85"/>
      <c r="N22" s="51"/>
      <c r="O22" s="85"/>
      <c r="P22" s="51"/>
      <c r="Q22" s="85"/>
      <c r="R22" s="51"/>
      <c r="S22" s="85"/>
      <c r="T22" s="51"/>
      <c r="U22" s="85"/>
      <c r="V22" s="51"/>
      <c r="W22" s="85"/>
      <c r="X22" s="51"/>
      <c r="Y22" s="85"/>
      <c r="Z22" s="51"/>
      <c r="AA22" s="85"/>
      <c r="AB22" s="51"/>
      <c r="AC22" s="85"/>
      <c r="AD22" s="51"/>
      <c r="AE22" s="85"/>
      <c r="AF22" s="51"/>
      <c r="AG22" s="85"/>
      <c r="AH22" s="51"/>
      <c r="AI22" s="85"/>
      <c r="AJ22" s="51"/>
      <c r="AK22" s="85"/>
      <c r="AL22" s="51"/>
      <c r="AM22" s="85"/>
      <c r="AN22" s="51"/>
      <c r="AO22" s="85"/>
      <c r="AP22" s="51"/>
      <c r="AQ22" s="85"/>
      <c r="AR22" s="51"/>
      <c r="AS22" s="85"/>
      <c r="AT22" s="49"/>
      <c r="AU22" s="86"/>
    </row>
    <row r="23" spans="1:47" s="20" customFormat="1" ht="12.75" customHeight="1">
      <c r="A23" s="58" t="str">
        <f>Parameters!R22</f>
        <v>C23</v>
      </c>
      <c r="B23" s="29" t="str">
        <f>Parameters!Q22</f>
        <v>C23</v>
      </c>
      <c r="C23" s="16"/>
      <c r="D23" s="295" t="str">
        <f>Parameters!S22</f>
        <v>Manufacture of other non-metallic mineral products</v>
      </c>
      <c r="E23" s="297"/>
      <c r="F23" s="51"/>
      <c r="G23" s="85"/>
      <c r="H23" s="51"/>
      <c r="I23" s="85"/>
      <c r="J23" s="51"/>
      <c r="K23" s="85"/>
      <c r="L23" s="51"/>
      <c r="M23" s="85"/>
      <c r="N23" s="51"/>
      <c r="O23" s="85"/>
      <c r="P23" s="51"/>
      <c r="Q23" s="85"/>
      <c r="R23" s="51"/>
      <c r="S23" s="85"/>
      <c r="T23" s="51"/>
      <c r="U23" s="85"/>
      <c r="V23" s="51"/>
      <c r="W23" s="85"/>
      <c r="X23" s="51"/>
      <c r="Y23" s="85"/>
      <c r="Z23" s="51"/>
      <c r="AA23" s="85"/>
      <c r="AB23" s="51"/>
      <c r="AC23" s="85"/>
      <c r="AD23" s="51"/>
      <c r="AE23" s="85"/>
      <c r="AF23" s="51"/>
      <c r="AG23" s="85"/>
      <c r="AH23" s="51"/>
      <c r="AI23" s="85"/>
      <c r="AJ23" s="51"/>
      <c r="AK23" s="85"/>
      <c r="AL23" s="51"/>
      <c r="AM23" s="85"/>
      <c r="AN23" s="51"/>
      <c r="AO23" s="85"/>
      <c r="AP23" s="51"/>
      <c r="AQ23" s="85"/>
      <c r="AR23" s="51"/>
      <c r="AS23" s="85"/>
      <c r="AT23" s="49"/>
      <c r="AU23" s="86"/>
    </row>
    <row r="24" spans="1:47" s="20" customFormat="1" ht="24.75" customHeight="1">
      <c r="A24" s="60" t="str">
        <f>Parameters!R23</f>
        <v>C24_C25</v>
      </c>
      <c r="B24" s="31" t="str">
        <f>Parameters!Q23</f>
        <v>C24_C25</v>
      </c>
      <c r="C24" s="24"/>
      <c r="D24" s="292" t="str">
        <f>Parameters!S23</f>
        <v>Manufacture of basic metals and fabricated metal products, except machinery and equipment</v>
      </c>
      <c r="E24" s="294"/>
      <c r="F24" s="72"/>
      <c r="G24" s="85"/>
      <c r="H24" s="72"/>
      <c r="I24" s="85"/>
      <c r="J24" s="72"/>
      <c r="K24" s="85"/>
      <c r="L24" s="72"/>
      <c r="M24" s="85"/>
      <c r="N24" s="72"/>
      <c r="O24" s="85"/>
      <c r="P24" s="72"/>
      <c r="Q24" s="85"/>
      <c r="R24" s="72"/>
      <c r="S24" s="85"/>
      <c r="T24" s="72"/>
      <c r="U24" s="85"/>
      <c r="V24" s="72"/>
      <c r="W24" s="85"/>
      <c r="X24" s="72"/>
      <c r="Y24" s="85"/>
      <c r="Z24" s="72"/>
      <c r="AA24" s="85"/>
      <c r="AB24" s="72"/>
      <c r="AC24" s="85"/>
      <c r="AD24" s="72"/>
      <c r="AE24" s="85"/>
      <c r="AF24" s="72"/>
      <c r="AG24" s="85"/>
      <c r="AH24" s="72"/>
      <c r="AI24" s="85"/>
      <c r="AJ24" s="72"/>
      <c r="AK24" s="85"/>
      <c r="AL24" s="72"/>
      <c r="AM24" s="85"/>
      <c r="AN24" s="72"/>
      <c r="AO24" s="85"/>
      <c r="AP24" s="72"/>
      <c r="AQ24" s="85"/>
      <c r="AR24" s="72"/>
      <c r="AS24" s="85"/>
      <c r="AT24" s="66"/>
      <c r="AU24" s="86"/>
    </row>
    <row r="25" spans="1:47" s="20" customFormat="1" ht="12.75" customHeight="1">
      <c r="A25" s="58" t="str">
        <f>Parameters!R24</f>
        <v>C24</v>
      </c>
      <c r="B25" s="29" t="str">
        <f>Parameters!Q24</f>
        <v>C24</v>
      </c>
      <c r="C25" s="16"/>
      <c r="D25" s="295" t="str">
        <f>Parameters!S24</f>
        <v>Manufacture of basic metals</v>
      </c>
      <c r="E25" s="296"/>
      <c r="F25" s="51"/>
      <c r="G25" s="85"/>
      <c r="H25" s="51"/>
      <c r="I25" s="85"/>
      <c r="J25" s="51"/>
      <c r="K25" s="85"/>
      <c r="L25" s="51"/>
      <c r="M25" s="85"/>
      <c r="N25" s="51"/>
      <c r="O25" s="85"/>
      <c r="P25" s="51"/>
      <c r="Q25" s="85"/>
      <c r="R25" s="51"/>
      <c r="S25" s="85"/>
      <c r="T25" s="51"/>
      <c r="U25" s="85"/>
      <c r="V25" s="51"/>
      <c r="W25" s="85"/>
      <c r="X25" s="51"/>
      <c r="Y25" s="85"/>
      <c r="Z25" s="51"/>
      <c r="AA25" s="85"/>
      <c r="AB25" s="51"/>
      <c r="AC25" s="85"/>
      <c r="AD25" s="51"/>
      <c r="AE25" s="85"/>
      <c r="AF25" s="51"/>
      <c r="AG25" s="85"/>
      <c r="AH25" s="51"/>
      <c r="AI25" s="85"/>
      <c r="AJ25" s="51"/>
      <c r="AK25" s="85"/>
      <c r="AL25" s="51"/>
      <c r="AM25" s="85"/>
      <c r="AN25" s="51"/>
      <c r="AO25" s="85"/>
      <c r="AP25" s="51"/>
      <c r="AQ25" s="85"/>
      <c r="AR25" s="51"/>
      <c r="AS25" s="85"/>
      <c r="AT25" s="49"/>
      <c r="AU25" s="86"/>
    </row>
    <row r="26" spans="1:47" s="19" customFormat="1" ht="12.75" customHeight="1">
      <c r="A26" s="58" t="str">
        <f>Parameters!R25</f>
        <v>C25</v>
      </c>
      <c r="B26" s="29" t="str">
        <f>Parameters!Q25</f>
        <v>C25</v>
      </c>
      <c r="C26" s="15"/>
      <c r="D26" s="284" t="str">
        <f>Parameters!S25</f>
        <v>Manufacture of fabricated metal products, except machinery and equipment</v>
      </c>
      <c r="E26" s="297"/>
      <c r="F26" s="49"/>
      <c r="G26" s="85"/>
      <c r="H26" s="49"/>
      <c r="I26" s="85"/>
      <c r="J26" s="49"/>
      <c r="K26" s="85"/>
      <c r="L26" s="49"/>
      <c r="M26" s="85"/>
      <c r="N26" s="49"/>
      <c r="O26" s="85"/>
      <c r="P26" s="49"/>
      <c r="Q26" s="85"/>
      <c r="R26" s="49"/>
      <c r="S26" s="85"/>
      <c r="T26" s="49"/>
      <c r="U26" s="85"/>
      <c r="V26" s="49"/>
      <c r="W26" s="85"/>
      <c r="X26" s="49"/>
      <c r="Y26" s="85"/>
      <c r="Z26" s="49"/>
      <c r="AA26" s="85"/>
      <c r="AB26" s="49"/>
      <c r="AC26" s="85"/>
      <c r="AD26" s="49"/>
      <c r="AE26" s="85"/>
      <c r="AF26" s="49"/>
      <c r="AG26" s="85"/>
      <c r="AH26" s="49"/>
      <c r="AI26" s="85"/>
      <c r="AJ26" s="49"/>
      <c r="AK26" s="85"/>
      <c r="AL26" s="49"/>
      <c r="AM26" s="85"/>
      <c r="AN26" s="49"/>
      <c r="AO26" s="85"/>
      <c r="AP26" s="49"/>
      <c r="AQ26" s="85"/>
      <c r="AR26" s="49"/>
      <c r="AS26" s="85"/>
      <c r="AT26" s="49"/>
      <c r="AU26" s="86"/>
    </row>
    <row r="27" spans="1:47" s="19" customFormat="1" ht="12.75" customHeight="1">
      <c r="A27" s="60" t="str">
        <f>Parameters!R26</f>
        <v>C26</v>
      </c>
      <c r="B27" s="31" t="str">
        <f>Parameters!Q26</f>
        <v>C26</v>
      </c>
      <c r="C27" s="24"/>
      <c r="D27" s="292" t="str">
        <f>Parameters!S26</f>
        <v>Manufacture of computer, electronic and optical products</v>
      </c>
      <c r="E27" s="293"/>
      <c r="F27" s="66"/>
      <c r="G27" s="85"/>
      <c r="H27" s="66"/>
      <c r="I27" s="85"/>
      <c r="J27" s="66"/>
      <c r="K27" s="85"/>
      <c r="L27" s="66"/>
      <c r="M27" s="85"/>
      <c r="N27" s="66"/>
      <c r="O27" s="85"/>
      <c r="P27" s="66"/>
      <c r="Q27" s="85"/>
      <c r="R27" s="66"/>
      <c r="S27" s="85"/>
      <c r="T27" s="66"/>
      <c r="U27" s="85"/>
      <c r="V27" s="66"/>
      <c r="W27" s="85"/>
      <c r="X27" s="66"/>
      <c r="Y27" s="85"/>
      <c r="Z27" s="66"/>
      <c r="AA27" s="85"/>
      <c r="AB27" s="66"/>
      <c r="AC27" s="85"/>
      <c r="AD27" s="66"/>
      <c r="AE27" s="85"/>
      <c r="AF27" s="66"/>
      <c r="AG27" s="85"/>
      <c r="AH27" s="66"/>
      <c r="AI27" s="85"/>
      <c r="AJ27" s="66"/>
      <c r="AK27" s="85"/>
      <c r="AL27" s="66"/>
      <c r="AM27" s="85"/>
      <c r="AN27" s="66"/>
      <c r="AO27" s="85"/>
      <c r="AP27" s="66"/>
      <c r="AQ27" s="85"/>
      <c r="AR27" s="66"/>
      <c r="AS27" s="85"/>
      <c r="AT27" s="66"/>
      <c r="AU27" s="86"/>
    </row>
    <row r="28" spans="1:47" s="20" customFormat="1" ht="12.75" customHeight="1">
      <c r="A28" s="60" t="str">
        <f>Parameters!R27</f>
        <v>C27</v>
      </c>
      <c r="B28" s="31" t="str">
        <f>Parameters!Q27</f>
        <v>C27</v>
      </c>
      <c r="C28" s="24"/>
      <c r="D28" s="292" t="str">
        <f>Parameters!S27</f>
        <v>Manufacture of electrical equipment</v>
      </c>
      <c r="E28" s="293"/>
      <c r="F28" s="66"/>
      <c r="G28" s="85"/>
      <c r="H28" s="66"/>
      <c r="I28" s="85"/>
      <c r="J28" s="66"/>
      <c r="K28" s="85"/>
      <c r="L28" s="66"/>
      <c r="M28" s="85"/>
      <c r="N28" s="66"/>
      <c r="O28" s="85"/>
      <c r="P28" s="66"/>
      <c r="Q28" s="85"/>
      <c r="R28" s="66"/>
      <c r="S28" s="85"/>
      <c r="T28" s="66"/>
      <c r="U28" s="85"/>
      <c r="V28" s="66"/>
      <c r="W28" s="85"/>
      <c r="X28" s="66"/>
      <c r="Y28" s="85"/>
      <c r="Z28" s="66"/>
      <c r="AA28" s="85"/>
      <c r="AB28" s="66"/>
      <c r="AC28" s="85"/>
      <c r="AD28" s="66"/>
      <c r="AE28" s="85"/>
      <c r="AF28" s="66"/>
      <c r="AG28" s="85"/>
      <c r="AH28" s="66"/>
      <c r="AI28" s="85"/>
      <c r="AJ28" s="66"/>
      <c r="AK28" s="85"/>
      <c r="AL28" s="66"/>
      <c r="AM28" s="85"/>
      <c r="AN28" s="66"/>
      <c r="AO28" s="85"/>
      <c r="AP28" s="66"/>
      <c r="AQ28" s="85"/>
      <c r="AR28" s="66"/>
      <c r="AS28" s="85"/>
      <c r="AT28" s="66"/>
      <c r="AU28" s="86"/>
    </row>
    <row r="29" spans="1:47" s="20" customFormat="1" ht="12.75" customHeight="1">
      <c r="A29" s="60" t="str">
        <f>Parameters!R28</f>
        <v>C28</v>
      </c>
      <c r="B29" s="31" t="str">
        <f>Parameters!Q28</f>
        <v>C28</v>
      </c>
      <c r="C29" s="24"/>
      <c r="D29" s="292" t="str">
        <f>Parameters!S28</f>
        <v>Manufacture of machinery and equipment n.e.c.</v>
      </c>
      <c r="E29" s="293"/>
      <c r="F29" s="66"/>
      <c r="G29" s="85"/>
      <c r="H29" s="66"/>
      <c r="I29" s="85"/>
      <c r="J29" s="66"/>
      <c r="K29" s="85"/>
      <c r="L29" s="66"/>
      <c r="M29" s="85"/>
      <c r="N29" s="66"/>
      <c r="O29" s="85"/>
      <c r="P29" s="66"/>
      <c r="Q29" s="85"/>
      <c r="R29" s="66"/>
      <c r="S29" s="85"/>
      <c r="T29" s="66"/>
      <c r="U29" s="85"/>
      <c r="V29" s="66"/>
      <c r="W29" s="85"/>
      <c r="X29" s="66"/>
      <c r="Y29" s="85"/>
      <c r="Z29" s="66"/>
      <c r="AA29" s="85"/>
      <c r="AB29" s="66"/>
      <c r="AC29" s="85"/>
      <c r="AD29" s="66"/>
      <c r="AE29" s="85"/>
      <c r="AF29" s="66"/>
      <c r="AG29" s="85"/>
      <c r="AH29" s="66"/>
      <c r="AI29" s="85"/>
      <c r="AJ29" s="66"/>
      <c r="AK29" s="85"/>
      <c r="AL29" s="66"/>
      <c r="AM29" s="85"/>
      <c r="AN29" s="66"/>
      <c r="AO29" s="85"/>
      <c r="AP29" s="66"/>
      <c r="AQ29" s="85"/>
      <c r="AR29" s="66"/>
      <c r="AS29" s="85"/>
      <c r="AT29" s="66"/>
      <c r="AU29" s="86"/>
    </row>
    <row r="30" spans="1:47" s="20" customFormat="1" ht="12.75" customHeight="1">
      <c r="A30" s="60" t="str">
        <f>Parameters!R29</f>
        <v>C29_C30</v>
      </c>
      <c r="B30" s="31" t="str">
        <f>Parameters!Q29</f>
        <v>C29_C30</v>
      </c>
      <c r="C30" s="24"/>
      <c r="D30" s="292" t="str">
        <f>Parameters!S29</f>
        <v>Manufacture of motor vehicles, trailers, semi-trailers and of other transport equipment</v>
      </c>
      <c r="E30" s="294"/>
      <c r="F30" s="66"/>
      <c r="G30" s="85"/>
      <c r="H30" s="66"/>
      <c r="I30" s="85"/>
      <c r="J30" s="66"/>
      <c r="K30" s="85"/>
      <c r="L30" s="66"/>
      <c r="M30" s="85"/>
      <c r="N30" s="66"/>
      <c r="O30" s="85"/>
      <c r="P30" s="66"/>
      <c r="Q30" s="85"/>
      <c r="R30" s="66"/>
      <c r="S30" s="85"/>
      <c r="T30" s="66"/>
      <c r="U30" s="85"/>
      <c r="V30" s="66"/>
      <c r="W30" s="85"/>
      <c r="X30" s="66"/>
      <c r="Y30" s="85"/>
      <c r="Z30" s="66"/>
      <c r="AA30" s="85"/>
      <c r="AB30" s="66"/>
      <c r="AC30" s="85"/>
      <c r="AD30" s="66"/>
      <c r="AE30" s="85"/>
      <c r="AF30" s="66"/>
      <c r="AG30" s="85"/>
      <c r="AH30" s="66"/>
      <c r="AI30" s="85"/>
      <c r="AJ30" s="66"/>
      <c r="AK30" s="85"/>
      <c r="AL30" s="66"/>
      <c r="AM30" s="85"/>
      <c r="AN30" s="66"/>
      <c r="AO30" s="85"/>
      <c r="AP30" s="66"/>
      <c r="AQ30" s="85"/>
      <c r="AR30" s="66"/>
      <c r="AS30" s="85"/>
      <c r="AT30" s="66"/>
      <c r="AU30" s="86"/>
    </row>
    <row r="31" spans="1:47" s="20" customFormat="1" ht="12.75" customHeight="1">
      <c r="A31" s="58" t="str">
        <f>Parameters!R30</f>
        <v>C29</v>
      </c>
      <c r="B31" s="29" t="str">
        <f>Parameters!Q30</f>
        <v>C29</v>
      </c>
      <c r="C31" s="15"/>
      <c r="D31" s="295" t="str">
        <f>Parameters!S30</f>
        <v>Manufacture of motor vehicles, trailers and semi-trailers</v>
      </c>
      <c r="E31" s="296"/>
      <c r="F31" s="49"/>
      <c r="G31" s="85"/>
      <c r="H31" s="49"/>
      <c r="I31" s="85"/>
      <c r="J31" s="49"/>
      <c r="K31" s="85"/>
      <c r="L31" s="49"/>
      <c r="M31" s="85"/>
      <c r="N31" s="49"/>
      <c r="O31" s="85"/>
      <c r="P31" s="49"/>
      <c r="Q31" s="85"/>
      <c r="R31" s="49"/>
      <c r="S31" s="85"/>
      <c r="T31" s="49"/>
      <c r="U31" s="85"/>
      <c r="V31" s="49"/>
      <c r="W31" s="85"/>
      <c r="X31" s="49"/>
      <c r="Y31" s="85"/>
      <c r="Z31" s="49"/>
      <c r="AA31" s="85"/>
      <c r="AB31" s="49"/>
      <c r="AC31" s="85"/>
      <c r="AD31" s="49"/>
      <c r="AE31" s="85"/>
      <c r="AF31" s="49"/>
      <c r="AG31" s="85"/>
      <c r="AH31" s="49"/>
      <c r="AI31" s="85"/>
      <c r="AJ31" s="49"/>
      <c r="AK31" s="85"/>
      <c r="AL31" s="49"/>
      <c r="AM31" s="85"/>
      <c r="AN31" s="49"/>
      <c r="AO31" s="85"/>
      <c r="AP31" s="49"/>
      <c r="AQ31" s="85"/>
      <c r="AR31" s="49"/>
      <c r="AS31" s="85"/>
      <c r="AT31" s="49"/>
      <c r="AU31" s="86"/>
    </row>
    <row r="32" spans="1:47" s="20" customFormat="1" ht="12.75" customHeight="1">
      <c r="A32" s="58" t="str">
        <f>Parameters!R31</f>
        <v>C30</v>
      </c>
      <c r="B32" s="29" t="str">
        <f>Parameters!Q31</f>
        <v>C30</v>
      </c>
      <c r="C32" s="15"/>
      <c r="D32" s="295" t="str">
        <f>Parameters!S31</f>
        <v>Manufacture of other transport equipment</v>
      </c>
      <c r="E32" s="296"/>
      <c r="F32" s="49"/>
      <c r="G32" s="85"/>
      <c r="H32" s="49"/>
      <c r="I32" s="85"/>
      <c r="J32" s="49"/>
      <c r="K32" s="85"/>
      <c r="L32" s="49"/>
      <c r="M32" s="85"/>
      <c r="N32" s="49"/>
      <c r="O32" s="85"/>
      <c r="P32" s="49"/>
      <c r="Q32" s="85"/>
      <c r="R32" s="49"/>
      <c r="S32" s="85"/>
      <c r="T32" s="49"/>
      <c r="U32" s="85"/>
      <c r="V32" s="49"/>
      <c r="W32" s="85"/>
      <c r="X32" s="49"/>
      <c r="Y32" s="85"/>
      <c r="Z32" s="49"/>
      <c r="AA32" s="85"/>
      <c r="AB32" s="49"/>
      <c r="AC32" s="85"/>
      <c r="AD32" s="49"/>
      <c r="AE32" s="85"/>
      <c r="AF32" s="49"/>
      <c r="AG32" s="85"/>
      <c r="AH32" s="49"/>
      <c r="AI32" s="85"/>
      <c r="AJ32" s="49"/>
      <c r="AK32" s="85"/>
      <c r="AL32" s="49"/>
      <c r="AM32" s="85"/>
      <c r="AN32" s="49"/>
      <c r="AO32" s="85"/>
      <c r="AP32" s="49"/>
      <c r="AQ32" s="85"/>
      <c r="AR32" s="49"/>
      <c r="AS32" s="85"/>
      <c r="AT32" s="49"/>
      <c r="AU32" s="86"/>
    </row>
    <row r="33" spans="1:47" s="20" customFormat="1" ht="25.5" customHeight="1">
      <c r="A33" s="60" t="str">
        <f>Parameters!R32</f>
        <v>C31-C33</v>
      </c>
      <c r="B33" s="31" t="str">
        <f>Parameters!Q32</f>
        <v>C31-C33</v>
      </c>
      <c r="C33" s="24"/>
      <c r="D33" s="292" t="str">
        <f>Parameters!S32</f>
        <v>Manufacture of furniture; jewellery, musical instruments, toys; repair and installation of machinery and equipment</v>
      </c>
      <c r="E33" s="294"/>
      <c r="F33" s="66"/>
      <c r="G33" s="85"/>
      <c r="H33" s="66"/>
      <c r="I33" s="85"/>
      <c r="J33" s="66"/>
      <c r="K33" s="85"/>
      <c r="L33" s="66"/>
      <c r="M33" s="85"/>
      <c r="N33" s="66"/>
      <c r="O33" s="85"/>
      <c r="P33" s="66"/>
      <c r="Q33" s="85"/>
      <c r="R33" s="66"/>
      <c r="S33" s="85"/>
      <c r="T33" s="66"/>
      <c r="U33" s="85"/>
      <c r="V33" s="66"/>
      <c r="W33" s="85"/>
      <c r="X33" s="66"/>
      <c r="Y33" s="85"/>
      <c r="Z33" s="66"/>
      <c r="AA33" s="85"/>
      <c r="AB33" s="66"/>
      <c r="AC33" s="85"/>
      <c r="AD33" s="66"/>
      <c r="AE33" s="85"/>
      <c r="AF33" s="66"/>
      <c r="AG33" s="85"/>
      <c r="AH33" s="66"/>
      <c r="AI33" s="85"/>
      <c r="AJ33" s="66"/>
      <c r="AK33" s="85"/>
      <c r="AL33" s="66"/>
      <c r="AM33" s="85"/>
      <c r="AN33" s="66"/>
      <c r="AO33" s="85"/>
      <c r="AP33" s="66"/>
      <c r="AQ33" s="85"/>
      <c r="AR33" s="66"/>
      <c r="AS33" s="85"/>
      <c r="AT33" s="66"/>
      <c r="AU33" s="86"/>
    </row>
    <row r="34" spans="1:47" s="20" customFormat="1" ht="12.75" customHeight="1">
      <c r="A34" s="58" t="str">
        <f>Parameters!R33</f>
        <v>C31_C32</v>
      </c>
      <c r="B34" s="29" t="str">
        <f>Parameters!Q33</f>
        <v>C31_C32</v>
      </c>
      <c r="C34" s="15"/>
      <c r="D34" s="295" t="str">
        <f>Parameters!S33</f>
        <v>Manufacture of furniture; other manufacturing</v>
      </c>
      <c r="E34" s="296"/>
      <c r="F34" s="49"/>
      <c r="G34" s="85"/>
      <c r="H34" s="49"/>
      <c r="I34" s="85"/>
      <c r="J34" s="49"/>
      <c r="K34" s="85"/>
      <c r="L34" s="49"/>
      <c r="M34" s="85"/>
      <c r="N34" s="49"/>
      <c r="O34" s="85"/>
      <c r="P34" s="49"/>
      <c r="Q34" s="85"/>
      <c r="R34" s="49"/>
      <c r="S34" s="85"/>
      <c r="T34" s="49"/>
      <c r="U34" s="85"/>
      <c r="V34" s="49"/>
      <c r="W34" s="85"/>
      <c r="X34" s="49"/>
      <c r="Y34" s="85"/>
      <c r="Z34" s="49"/>
      <c r="AA34" s="85"/>
      <c r="AB34" s="49"/>
      <c r="AC34" s="85"/>
      <c r="AD34" s="49"/>
      <c r="AE34" s="85"/>
      <c r="AF34" s="49"/>
      <c r="AG34" s="85"/>
      <c r="AH34" s="49"/>
      <c r="AI34" s="85"/>
      <c r="AJ34" s="49"/>
      <c r="AK34" s="85"/>
      <c r="AL34" s="49"/>
      <c r="AM34" s="85"/>
      <c r="AN34" s="49"/>
      <c r="AO34" s="85"/>
      <c r="AP34" s="49"/>
      <c r="AQ34" s="85"/>
      <c r="AR34" s="49"/>
      <c r="AS34" s="85"/>
      <c r="AT34" s="49"/>
      <c r="AU34" s="86"/>
    </row>
    <row r="35" spans="1:47" s="19" customFormat="1" ht="12.75" customHeight="1">
      <c r="A35" s="58" t="str">
        <f>Parameters!R34</f>
        <v>C33</v>
      </c>
      <c r="B35" s="29" t="str">
        <f>Parameters!Q34</f>
        <v>C33</v>
      </c>
      <c r="C35" s="15"/>
      <c r="D35" s="284" t="str">
        <f>Parameters!S34</f>
        <v>Repair and installation of machinery and equipment</v>
      </c>
      <c r="E35" s="297"/>
      <c r="F35" s="49"/>
      <c r="G35" s="85"/>
      <c r="H35" s="49"/>
      <c r="I35" s="85"/>
      <c r="J35" s="49"/>
      <c r="K35" s="85"/>
      <c r="L35" s="49"/>
      <c r="M35" s="85"/>
      <c r="N35" s="49"/>
      <c r="O35" s="85"/>
      <c r="P35" s="49"/>
      <c r="Q35" s="85"/>
      <c r="R35" s="49"/>
      <c r="S35" s="85"/>
      <c r="T35" s="49"/>
      <c r="U35" s="85"/>
      <c r="V35" s="49"/>
      <c r="W35" s="85"/>
      <c r="X35" s="49"/>
      <c r="Y35" s="85"/>
      <c r="Z35" s="49"/>
      <c r="AA35" s="85"/>
      <c r="AB35" s="49"/>
      <c r="AC35" s="85"/>
      <c r="AD35" s="49"/>
      <c r="AE35" s="85"/>
      <c r="AF35" s="49"/>
      <c r="AG35" s="85"/>
      <c r="AH35" s="49"/>
      <c r="AI35" s="85"/>
      <c r="AJ35" s="49"/>
      <c r="AK35" s="85"/>
      <c r="AL35" s="49"/>
      <c r="AM35" s="85"/>
      <c r="AN35" s="49"/>
      <c r="AO35" s="85"/>
      <c r="AP35" s="49"/>
      <c r="AQ35" s="85"/>
      <c r="AR35" s="49"/>
      <c r="AS35" s="85"/>
      <c r="AT35" s="49"/>
      <c r="AU35" s="86"/>
    </row>
    <row r="36" spans="1:47" s="18" customFormat="1" ht="12.75" customHeight="1">
      <c r="A36" s="59" t="str">
        <f>Parameters!R35</f>
        <v>D</v>
      </c>
      <c r="B36" s="30" t="str">
        <f>Parameters!Q35</f>
        <v>D</v>
      </c>
      <c r="C36" s="23"/>
      <c r="D36" s="287" t="str">
        <f>Parameters!S35</f>
        <v>Electricity, gas, steam and air conditioning supply</v>
      </c>
      <c r="E36" s="296"/>
      <c r="F36" s="48"/>
      <c r="G36" s="85"/>
      <c r="H36" s="48"/>
      <c r="I36" s="85"/>
      <c r="J36" s="48"/>
      <c r="K36" s="85"/>
      <c r="L36" s="48"/>
      <c r="M36" s="85"/>
      <c r="N36" s="48"/>
      <c r="O36" s="85"/>
      <c r="P36" s="48"/>
      <c r="Q36" s="85"/>
      <c r="R36" s="48"/>
      <c r="S36" s="85"/>
      <c r="T36" s="48"/>
      <c r="U36" s="85"/>
      <c r="V36" s="48"/>
      <c r="W36" s="85"/>
      <c r="X36" s="48"/>
      <c r="Y36" s="85"/>
      <c r="Z36" s="48"/>
      <c r="AA36" s="85"/>
      <c r="AB36" s="48"/>
      <c r="AC36" s="85"/>
      <c r="AD36" s="48"/>
      <c r="AE36" s="85"/>
      <c r="AF36" s="48"/>
      <c r="AG36" s="85"/>
      <c r="AH36" s="48"/>
      <c r="AI36" s="85"/>
      <c r="AJ36" s="48"/>
      <c r="AK36" s="85"/>
      <c r="AL36" s="48"/>
      <c r="AM36" s="85"/>
      <c r="AN36" s="48"/>
      <c r="AO36" s="85"/>
      <c r="AP36" s="48"/>
      <c r="AQ36" s="85"/>
      <c r="AR36" s="48"/>
      <c r="AS36" s="85"/>
      <c r="AT36" s="48"/>
      <c r="AU36" s="86"/>
    </row>
    <row r="37" spans="1:47" s="18" customFormat="1">
      <c r="A37" s="59" t="str">
        <f>Parameters!R36</f>
        <v>E</v>
      </c>
      <c r="B37" s="30" t="str">
        <f>Parameters!Q36</f>
        <v>E</v>
      </c>
      <c r="C37" s="23"/>
      <c r="D37" s="287" t="str">
        <f>Parameters!S36</f>
        <v>Water supply; sewerage, waste management and remediation activities</v>
      </c>
      <c r="E37" s="289"/>
      <c r="F37" s="48"/>
      <c r="G37" s="85"/>
      <c r="H37" s="48"/>
      <c r="I37" s="85"/>
      <c r="J37" s="48"/>
      <c r="K37" s="85"/>
      <c r="L37" s="48"/>
      <c r="M37" s="85"/>
      <c r="N37" s="48"/>
      <c r="O37" s="85"/>
      <c r="P37" s="48"/>
      <c r="Q37" s="85"/>
      <c r="R37" s="48"/>
      <c r="S37" s="85"/>
      <c r="T37" s="48"/>
      <c r="U37" s="85"/>
      <c r="V37" s="48"/>
      <c r="W37" s="85"/>
      <c r="X37" s="48"/>
      <c r="Y37" s="85"/>
      <c r="Z37" s="48"/>
      <c r="AA37" s="85"/>
      <c r="AB37" s="48"/>
      <c r="AC37" s="85"/>
      <c r="AD37" s="48"/>
      <c r="AE37" s="85"/>
      <c r="AF37" s="48"/>
      <c r="AG37" s="85"/>
      <c r="AH37" s="48"/>
      <c r="AI37" s="85"/>
      <c r="AJ37" s="48"/>
      <c r="AK37" s="85"/>
      <c r="AL37" s="48"/>
      <c r="AM37" s="85"/>
      <c r="AN37" s="48"/>
      <c r="AO37" s="85"/>
      <c r="AP37" s="48"/>
      <c r="AQ37" s="85"/>
      <c r="AR37" s="48"/>
      <c r="AS37" s="85"/>
      <c r="AT37" s="48"/>
      <c r="AU37" s="86"/>
    </row>
    <row r="38" spans="1:47" s="19" customFormat="1" ht="12.75" customHeight="1">
      <c r="A38" s="58" t="str">
        <f>Parameters!R37</f>
        <v>E36</v>
      </c>
      <c r="B38" s="29" t="str">
        <f>Parameters!Q37</f>
        <v>E36</v>
      </c>
      <c r="C38" s="15"/>
      <c r="D38" s="284" t="str">
        <f>Parameters!S37</f>
        <v>Water collection, treatment and supply</v>
      </c>
      <c r="E38" s="297"/>
      <c r="F38" s="49"/>
      <c r="G38" s="85"/>
      <c r="H38" s="49"/>
      <c r="I38" s="85"/>
      <c r="J38" s="49"/>
      <c r="K38" s="85"/>
      <c r="L38" s="49"/>
      <c r="M38" s="85"/>
      <c r="N38" s="49"/>
      <c r="O38" s="85"/>
      <c r="P38" s="49"/>
      <c r="Q38" s="85"/>
      <c r="R38" s="49"/>
      <c r="S38" s="85"/>
      <c r="T38" s="49"/>
      <c r="U38" s="85"/>
      <c r="V38" s="49"/>
      <c r="W38" s="85"/>
      <c r="X38" s="49"/>
      <c r="Y38" s="85"/>
      <c r="Z38" s="49"/>
      <c r="AA38" s="85"/>
      <c r="AB38" s="49"/>
      <c r="AC38" s="85"/>
      <c r="AD38" s="49"/>
      <c r="AE38" s="85"/>
      <c r="AF38" s="49"/>
      <c r="AG38" s="85"/>
      <c r="AH38" s="49"/>
      <c r="AI38" s="85"/>
      <c r="AJ38" s="49"/>
      <c r="AK38" s="85"/>
      <c r="AL38" s="49"/>
      <c r="AM38" s="85"/>
      <c r="AN38" s="49"/>
      <c r="AO38" s="85"/>
      <c r="AP38" s="49"/>
      <c r="AQ38" s="85"/>
      <c r="AR38" s="49"/>
      <c r="AS38" s="85"/>
      <c r="AT38" s="49"/>
      <c r="AU38" s="86"/>
    </row>
    <row r="39" spans="1:47" s="19" customFormat="1" ht="12.75" customHeight="1">
      <c r="A39" s="58" t="str">
        <f>Parameters!R38</f>
        <v>E37-E39</v>
      </c>
      <c r="B39" s="29" t="str">
        <f>Parameters!Q38</f>
        <v>E37-E39</v>
      </c>
      <c r="C39" s="15"/>
      <c r="D39" s="284" t="str">
        <f>Parameters!S38</f>
        <v>Sewerage, waste management, remediation activities</v>
      </c>
      <c r="E39" s="297"/>
      <c r="F39" s="49"/>
      <c r="G39" s="85"/>
      <c r="H39" s="49"/>
      <c r="I39" s="85"/>
      <c r="J39" s="49"/>
      <c r="K39" s="85"/>
      <c r="L39" s="49"/>
      <c r="M39" s="85"/>
      <c r="N39" s="49"/>
      <c r="O39" s="85"/>
      <c r="P39" s="49"/>
      <c r="Q39" s="85"/>
      <c r="R39" s="49"/>
      <c r="S39" s="85"/>
      <c r="T39" s="49"/>
      <c r="U39" s="85"/>
      <c r="V39" s="49"/>
      <c r="W39" s="85"/>
      <c r="X39" s="49"/>
      <c r="Y39" s="85"/>
      <c r="Z39" s="49"/>
      <c r="AA39" s="85"/>
      <c r="AB39" s="49"/>
      <c r="AC39" s="85"/>
      <c r="AD39" s="49"/>
      <c r="AE39" s="85"/>
      <c r="AF39" s="49"/>
      <c r="AG39" s="85"/>
      <c r="AH39" s="49"/>
      <c r="AI39" s="85"/>
      <c r="AJ39" s="49"/>
      <c r="AK39" s="85"/>
      <c r="AL39" s="49"/>
      <c r="AM39" s="85"/>
      <c r="AN39" s="49"/>
      <c r="AO39" s="85"/>
      <c r="AP39" s="49"/>
      <c r="AQ39" s="85"/>
      <c r="AR39" s="49"/>
      <c r="AS39" s="85"/>
      <c r="AT39" s="49"/>
      <c r="AU39" s="86"/>
    </row>
    <row r="40" spans="1:47" s="18" customFormat="1" ht="12.75" customHeight="1">
      <c r="A40" s="61" t="str">
        <f>Parameters!R39</f>
        <v>F</v>
      </c>
      <c r="B40" s="30" t="str">
        <f>Parameters!Q39</f>
        <v>F</v>
      </c>
      <c r="C40" s="23"/>
      <c r="D40" s="287" t="str">
        <f>Parameters!S39</f>
        <v>Construction</v>
      </c>
      <c r="E40" s="296"/>
      <c r="F40" s="48"/>
      <c r="G40" s="85"/>
      <c r="H40" s="48"/>
      <c r="I40" s="85"/>
      <c r="J40" s="48"/>
      <c r="K40" s="85"/>
      <c r="L40" s="48"/>
      <c r="M40" s="85"/>
      <c r="N40" s="48"/>
      <c r="O40" s="85"/>
      <c r="P40" s="48"/>
      <c r="Q40" s="85"/>
      <c r="R40" s="48"/>
      <c r="S40" s="85"/>
      <c r="T40" s="48"/>
      <c r="U40" s="85"/>
      <c r="V40" s="48"/>
      <c r="W40" s="85"/>
      <c r="X40" s="48"/>
      <c r="Y40" s="85"/>
      <c r="Z40" s="48"/>
      <c r="AA40" s="85"/>
      <c r="AB40" s="48"/>
      <c r="AC40" s="85"/>
      <c r="AD40" s="48"/>
      <c r="AE40" s="85"/>
      <c r="AF40" s="48"/>
      <c r="AG40" s="85"/>
      <c r="AH40" s="48"/>
      <c r="AI40" s="85"/>
      <c r="AJ40" s="48"/>
      <c r="AK40" s="85"/>
      <c r="AL40" s="48"/>
      <c r="AM40" s="85"/>
      <c r="AN40" s="48"/>
      <c r="AO40" s="85"/>
      <c r="AP40" s="48"/>
      <c r="AQ40" s="85"/>
      <c r="AR40" s="48"/>
      <c r="AS40" s="85"/>
      <c r="AT40" s="48"/>
      <c r="AU40" s="86"/>
    </row>
    <row r="41" spans="1:47" s="18" customFormat="1">
      <c r="A41" s="59" t="str">
        <f>Parameters!R40</f>
        <v>G</v>
      </c>
      <c r="B41" s="30" t="str">
        <f>Parameters!Q40</f>
        <v>G</v>
      </c>
      <c r="C41" s="23"/>
      <c r="D41" s="287" t="str">
        <f>Parameters!S40</f>
        <v>Wholesale and retail trade; repair of motor vehicles and motorcycles</v>
      </c>
      <c r="E41" s="289"/>
      <c r="F41" s="48"/>
      <c r="G41" s="85"/>
      <c r="H41" s="48"/>
      <c r="I41" s="85"/>
      <c r="J41" s="48"/>
      <c r="K41" s="85"/>
      <c r="L41" s="48"/>
      <c r="M41" s="85"/>
      <c r="N41" s="48"/>
      <c r="O41" s="85"/>
      <c r="P41" s="48"/>
      <c r="Q41" s="85"/>
      <c r="R41" s="48"/>
      <c r="S41" s="85"/>
      <c r="T41" s="48"/>
      <c r="U41" s="85"/>
      <c r="V41" s="48"/>
      <c r="W41" s="85"/>
      <c r="X41" s="48"/>
      <c r="Y41" s="85"/>
      <c r="Z41" s="48"/>
      <c r="AA41" s="85"/>
      <c r="AB41" s="48"/>
      <c r="AC41" s="85"/>
      <c r="AD41" s="48"/>
      <c r="AE41" s="85"/>
      <c r="AF41" s="48"/>
      <c r="AG41" s="85"/>
      <c r="AH41" s="48"/>
      <c r="AI41" s="85"/>
      <c r="AJ41" s="48"/>
      <c r="AK41" s="85"/>
      <c r="AL41" s="48"/>
      <c r="AM41" s="85"/>
      <c r="AN41" s="48"/>
      <c r="AO41" s="85"/>
      <c r="AP41" s="48"/>
      <c r="AQ41" s="85"/>
      <c r="AR41" s="48"/>
      <c r="AS41" s="85"/>
      <c r="AT41" s="48"/>
      <c r="AU41" s="86"/>
    </row>
    <row r="42" spans="1:47" s="18" customFormat="1" ht="12.75" customHeight="1">
      <c r="A42" s="58" t="str">
        <f>Parameters!R41</f>
        <v>G45</v>
      </c>
      <c r="B42" s="29" t="str">
        <f>Parameters!Q41</f>
        <v>G45</v>
      </c>
      <c r="C42" s="15"/>
      <c r="D42" s="295" t="str">
        <f>Parameters!S41</f>
        <v>Wholesale and retail trade and repair of motor vehicles and motorcycles</v>
      </c>
      <c r="E42" s="296"/>
      <c r="F42" s="49"/>
      <c r="G42" s="85"/>
      <c r="H42" s="49"/>
      <c r="I42" s="85"/>
      <c r="J42" s="49"/>
      <c r="K42" s="85"/>
      <c r="L42" s="49"/>
      <c r="M42" s="85"/>
      <c r="N42" s="49"/>
      <c r="O42" s="85"/>
      <c r="P42" s="49"/>
      <c r="Q42" s="85"/>
      <c r="R42" s="49"/>
      <c r="S42" s="85"/>
      <c r="T42" s="49"/>
      <c r="U42" s="85"/>
      <c r="V42" s="49"/>
      <c r="W42" s="85"/>
      <c r="X42" s="49"/>
      <c r="Y42" s="85"/>
      <c r="Z42" s="49"/>
      <c r="AA42" s="85"/>
      <c r="AB42" s="49"/>
      <c r="AC42" s="85"/>
      <c r="AD42" s="49"/>
      <c r="AE42" s="85"/>
      <c r="AF42" s="49"/>
      <c r="AG42" s="85"/>
      <c r="AH42" s="49"/>
      <c r="AI42" s="85"/>
      <c r="AJ42" s="49"/>
      <c r="AK42" s="85"/>
      <c r="AL42" s="49"/>
      <c r="AM42" s="85"/>
      <c r="AN42" s="49"/>
      <c r="AO42" s="85"/>
      <c r="AP42" s="49"/>
      <c r="AQ42" s="85"/>
      <c r="AR42" s="49"/>
      <c r="AS42" s="85"/>
      <c r="AT42" s="49"/>
      <c r="AU42" s="86"/>
    </row>
    <row r="43" spans="1:47" s="19" customFormat="1" ht="12.75" customHeight="1">
      <c r="A43" s="58" t="str">
        <f>Parameters!R42</f>
        <v>G46</v>
      </c>
      <c r="B43" s="29" t="str">
        <f>Parameters!Q42</f>
        <v>G46</v>
      </c>
      <c r="C43" s="15"/>
      <c r="D43" s="295" t="str">
        <f>Parameters!S42</f>
        <v>Wholesale trade, except of motor vehicles and motorcycles</v>
      </c>
      <c r="E43" s="296"/>
      <c r="F43" s="49"/>
      <c r="G43" s="85"/>
      <c r="H43" s="49"/>
      <c r="I43" s="85"/>
      <c r="J43" s="49"/>
      <c r="K43" s="85"/>
      <c r="L43" s="49"/>
      <c r="M43" s="85"/>
      <c r="N43" s="49"/>
      <c r="O43" s="85"/>
      <c r="P43" s="49"/>
      <c r="Q43" s="85"/>
      <c r="R43" s="49"/>
      <c r="S43" s="85"/>
      <c r="T43" s="49"/>
      <c r="U43" s="85"/>
      <c r="V43" s="49"/>
      <c r="W43" s="85"/>
      <c r="X43" s="49"/>
      <c r="Y43" s="85"/>
      <c r="Z43" s="49"/>
      <c r="AA43" s="85"/>
      <c r="AB43" s="49"/>
      <c r="AC43" s="85"/>
      <c r="AD43" s="49"/>
      <c r="AE43" s="85"/>
      <c r="AF43" s="49"/>
      <c r="AG43" s="85"/>
      <c r="AH43" s="49"/>
      <c r="AI43" s="85"/>
      <c r="AJ43" s="49"/>
      <c r="AK43" s="85"/>
      <c r="AL43" s="49"/>
      <c r="AM43" s="85"/>
      <c r="AN43" s="49"/>
      <c r="AO43" s="85"/>
      <c r="AP43" s="49"/>
      <c r="AQ43" s="85"/>
      <c r="AR43" s="49"/>
      <c r="AS43" s="85"/>
      <c r="AT43" s="49"/>
      <c r="AU43" s="86"/>
    </row>
    <row r="44" spans="1:47" s="19" customFormat="1" ht="12.75" customHeight="1">
      <c r="A44" s="58" t="str">
        <f>Parameters!R43</f>
        <v>G47</v>
      </c>
      <c r="B44" s="29" t="str">
        <f>Parameters!Q43</f>
        <v>G47</v>
      </c>
      <c r="C44" s="15"/>
      <c r="D44" s="295" t="str">
        <f>Parameters!S43</f>
        <v>Retail trade, except of motor vehicles and motorcycles</v>
      </c>
      <c r="E44" s="296"/>
      <c r="F44" s="49"/>
      <c r="G44" s="85"/>
      <c r="H44" s="49"/>
      <c r="I44" s="85"/>
      <c r="J44" s="49"/>
      <c r="K44" s="85"/>
      <c r="L44" s="49"/>
      <c r="M44" s="85"/>
      <c r="N44" s="49"/>
      <c r="O44" s="85"/>
      <c r="P44" s="49"/>
      <c r="Q44" s="85"/>
      <c r="R44" s="49"/>
      <c r="S44" s="85"/>
      <c r="T44" s="49"/>
      <c r="U44" s="85"/>
      <c r="V44" s="49"/>
      <c r="W44" s="85"/>
      <c r="X44" s="49"/>
      <c r="Y44" s="85"/>
      <c r="Z44" s="49"/>
      <c r="AA44" s="85"/>
      <c r="AB44" s="49"/>
      <c r="AC44" s="85"/>
      <c r="AD44" s="49"/>
      <c r="AE44" s="85"/>
      <c r="AF44" s="49"/>
      <c r="AG44" s="85"/>
      <c r="AH44" s="49"/>
      <c r="AI44" s="85"/>
      <c r="AJ44" s="49"/>
      <c r="AK44" s="85"/>
      <c r="AL44" s="49"/>
      <c r="AM44" s="85"/>
      <c r="AN44" s="49"/>
      <c r="AO44" s="85"/>
      <c r="AP44" s="49"/>
      <c r="AQ44" s="85"/>
      <c r="AR44" s="49"/>
      <c r="AS44" s="85"/>
      <c r="AT44" s="49"/>
      <c r="AU44" s="86"/>
    </row>
    <row r="45" spans="1:47" s="19" customFormat="1" ht="12.75" customHeight="1">
      <c r="A45" s="59" t="str">
        <f>Parameters!R44</f>
        <v>H</v>
      </c>
      <c r="B45" s="30" t="str">
        <f>Parameters!Q44</f>
        <v>H</v>
      </c>
      <c r="C45" s="23"/>
      <c r="D45" s="287" t="str">
        <f>Parameters!S44</f>
        <v>Transportation and storage</v>
      </c>
      <c r="E45" s="289"/>
      <c r="F45" s="48"/>
      <c r="G45" s="85"/>
      <c r="H45" s="48"/>
      <c r="I45" s="85"/>
      <c r="J45" s="48"/>
      <c r="K45" s="85"/>
      <c r="L45" s="48"/>
      <c r="M45" s="85"/>
      <c r="N45" s="48"/>
      <c r="O45" s="85"/>
      <c r="P45" s="48"/>
      <c r="Q45" s="85"/>
      <c r="R45" s="48"/>
      <c r="S45" s="85"/>
      <c r="T45" s="48"/>
      <c r="U45" s="85"/>
      <c r="V45" s="48"/>
      <c r="W45" s="85"/>
      <c r="X45" s="48"/>
      <c r="Y45" s="85"/>
      <c r="Z45" s="48"/>
      <c r="AA45" s="85"/>
      <c r="AB45" s="48"/>
      <c r="AC45" s="85"/>
      <c r="AD45" s="48"/>
      <c r="AE45" s="85"/>
      <c r="AF45" s="48"/>
      <c r="AG45" s="85"/>
      <c r="AH45" s="48"/>
      <c r="AI45" s="85"/>
      <c r="AJ45" s="48"/>
      <c r="AK45" s="85"/>
      <c r="AL45" s="48"/>
      <c r="AM45" s="85"/>
      <c r="AN45" s="48"/>
      <c r="AO45" s="85"/>
      <c r="AP45" s="48"/>
      <c r="AQ45" s="85"/>
      <c r="AR45" s="48"/>
      <c r="AS45" s="85"/>
      <c r="AT45" s="48"/>
      <c r="AU45" s="86"/>
    </row>
    <row r="46" spans="1:47" s="18" customFormat="1" ht="12.75" customHeight="1">
      <c r="A46" s="58" t="str">
        <f>Parameters!R45</f>
        <v>H49</v>
      </c>
      <c r="B46" s="29" t="str">
        <f>Parameters!Q45</f>
        <v>H49</v>
      </c>
      <c r="C46" s="15"/>
      <c r="D46" s="295" t="str">
        <f>Parameters!S45</f>
        <v>Land transport and transport via pipelines</v>
      </c>
      <c r="E46" s="296"/>
      <c r="F46" s="49"/>
      <c r="G46" s="85"/>
      <c r="H46" s="49"/>
      <c r="I46" s="85"/>
      <c r="J46" s="49"/>
      <c r="K46" s="85"/>
      <c r="L46" s="49"/>
      <c r="M46" s="85"/>
      <c r="N46" s="49"/>
      <c r="O46" s="85"/>
      <c r="P46" s="49"/>
      <c r="Q46" s="85"/>
      <c r="R46" s="49"/>
      <c r="S46" s="85"/>
      <c r="T46" s="49"/>
      <c r="U46" s="85"/>
      <c r="V46" s="49"/>
      <c r="W46" s="85"/>
      <c r="X46" s="49"/>
      <c r="Y46" s="85"/>
      <c r="Z46" s="49"/>
      <c r="AA46" s="85"/>
      <c r="AB46" s="49"/>
      <c r="AC46" s="85"/>
      <c r="AD46" s="49"/>
      <c r="AE46" s="85"/>
      <c r="AF46" s="49"/>
      <c r="AG46" s="85"/>
      <c r="AH46" s="49"/>
      <c r="AI46" s="85"/>
      <c r="AJ46" s="49"/>
      <c r="AK46" s="85"/>
      <c r="AL46" s="49"/>
      <c r="AM46" s="85"/>
      <c r="AN46" s="49"/>
      <c r="AO46" s="85"/>
      <c r="AP46" s="49"/>
      <c r="AQ46" s="85"/>
      <c r="AR46" s="49"/>
      <c r="AS46" s="85"/>
      <c r="AT46" s="49"/>
      <c r="AU46" s="86"/>
    </row>
    <row r="47" spans="1:47" s="18" customFormat="1" ht="12.75" customHeight="1">
      <c r="A47" s="58" t="str">
        <f>Parameters!R46</f>
        <v>H50</v>
      </c>
      <c r="B47" s="29" t="str">
        <f>Parameters!Q46</f>
        <v>H50</v>
      </c>
      <c r="C47" s="15"/>
      <c r="D47" s="295" t="str">
        <f>Parameters!S46</f>
        <v>Water transport</v>
      </c>
      <c r="E47" s="316"/>
      <c r="F47" s="49"/>
      <c r="G47" s="85"/>
      <c r="H47" s="49"/>
      <c r="I47" s="85"/>
      <c r="J47" s="49"/>
      <c r="K47" s="85"/>
      <c r="L47" s="49"/>
      <c r="M47" s="85"/>
      <c r="N47" s="49"/>
      <c r="O47" s="85"/>
      <c r="P47" s="49"/>
      <c r="Q47" s="85"/>
      <c r="R47" s="49"/>
      <c r="S47" s="85"/>
      <c r="T47" s="49"/>
      <c r="U47" s="85"/>
      <c r="V47" s="49"/>
      <c r="W47" s="85"/>
      <c r="X47" s="49"/>
      <c r="Y47" s="85"/>
      <c r="Z47" s="49"/>
      <c r="AA47" s="85"/>
      <c r="AB47" s="49"/>
      <c r="AC47" s="85"/>
      <c r="AD47" s="49"/>
      <c r="AE47" s="85"/>
      <c r="AF47" s="49"/>
      <c r="AG47" s="85"/>
      <c r="AH47" s="49"/>
      <c r="AI47" s="85"/>
      <c r="AJ47" s="49"/>
      <c r="AK47" s="85"/>
      <c r="AL47" s="49"/>
      <c r="AM47" s="85"/>
      <c r="AN47" s="49"/>
      <c r="AO47" s="85"/>
      <c r="AP47" s="49"/>
      <c r="AQ47" s="85"/>
      <c r="AR47" s="49"/>
      <c r="AS47" s="85"/>
      <c r="AT47" s="49"/>
      <c r="AU47" s="86"/>
    </row>
    <row r="48" spans="1:47" s="19" customFormat="1" ht="12.75" customHeight="1">
      <c r="A48" s="58" t="str">
        <f>Parameters!R47</f>
        <v>H51</v>
      </c>
      <c r="B48" s="29" t="str">
        <f>Parameters!Q47</f>
        <v>H51</v>
      </c>
      <c r="C48" s="15"/>
      <c r="D48" s="284" t="str">
        <f>Parameters!S47</f>
        <v>Air transport</v>
      </c>
      <c r="E48" s="297"/>
      <c r="F48" s="49"/>
      <c r="G48" s="85"/>
      <c r="H48" s="49"/>
      <c r="I48" s="85"/>
      <c r="J48" s="49"/>
      <c r="K48" s="85"/>
      <c r="L48" s="49"/>
      <c r="M48" s="85"/>
      <c r="N48" s="49"/>
      <c r="O48" s="85"/>
      <c r="P48" s="49"/>
      <c r="Q48" s="85"/>
      <c r="R48" s="49"/>
      <c r="S48" s="85"/>
      <c r="T48" s="49"/>
      <c r="U48" s="85"/>
      <c r="V48" s="49"/>
      <c r="W48" s="85"/>
      <c r="X48" s="49"/>
      <c r="Y48" s="85"/>
      <c r="Z48" s="49"/>
      <c r="AA48" s="85"/>
      <c r="AB48" s="49"/>
      <c r="AC48" s="85"/>
      <c r="AD48" s="49"/>
      <c r="AE48" s="85"/>
      <c r="AF48" s="49"/>
      <c r="AG48" s="85"/>
      <c r="AH48" s="49"/>
      <c r="AI48" s="85"/>
      <c r="AJ48" s="49"/>
      <c r="AK48" s="85"/>
      <c r="AL48" s="49"/>
      <c r="AM48" s="85"/>
      <c r="AN48" s="49"/>
      <c r="AO48" s="85"/>
      <c r="AP48" s="49"/>
      <c r="AQ48" s="85"/>
      <c r="AR48" s="49"/>
      <c r="AS48" s="85"/>
      <c r="AT48" s="49"/>
      <c r="AU48" s="86"/>
    </row>
    <row r="49" spans="1:47" s="19" customFormat="1" ht="12.75" customHeight="1">
      <c r="A49" s="58" t="str">
        <f>Parameters!R48</f>
        <v>H52</v>
      </c>
      <c r="B49" s="29" t="str">
        <f>Parameters!Q48</f>
        <v>H52</v>
      </c>
      <c r="C49" s="15"/>
      <c r="D49" s="284" t="str">
        <f>Parameters!S48</f>
        <v>Warehousing and support activities for transportation</v>
      </c>
      <c r="E49" s="297"/>
      <c r="F49" s="49"/>
      <c r="G49" s="85"/>
      <c r="H49" s="49"/>
      <c r="I49" s="85"/>
      <c r="J49" s="49"/>
      <c r="K49" s="85"/>
      <c r="L49" s="49"/>
      <c r="M49" s="85"/>
      <c r="N49" s="49"/>
      <c r="O49" s="85"/>
      <c r="P49" s="49"/>
      <c r="Q49" s="85"/>
      <c r="R49" s="49"/>
      <c r="S49" s="85"/>
      <c r="T49" s="49"/>
      <c r="U49" s="85"/>
      <c r="V49" s="49"/>
      <c r="W49" s="85"/>
      <c r="X49" s="49"/>
      <c r="Y49" s="85"/>
      <c r="Z49" s="49"/>
      <c r="AA49" s="85"/>
      <c r="AB49" s="49"/>
      <c r="AC49" s="85"/>
      <c r="AD49" s="49"/>
      <c r="AE49" s="85"/>
      <c r="AF49" s="49"/>
      <c r="AG49" s="85"/>
      <c r="AH49" s="49"/>
      <c r="AI49" s="85"/>
      <c r="AJ49" s="49"/>
      <c r="AK49" s="85"/>
      <c r="AL49" s="49"/>
      <c r="AM49" s="85"/>
      <c r="AN49" s="49"/>
      <c r="AO49" s="85"/>
      <c r="AP49" s="49"/>
      <c r="AQ49" s="85"/>
      <c r="AR49" s="49"/>
      <c r="AS49" s="85"/>
      <c r="AT49" s="49"/>
      <c r="AU49" s="86"/>
    </row>
    <row r="50" spans="1:47" s="19" customFormat="1" ht="12.75" customHeight="1">
      <c r="A50" s="58" t="str">
        <f>Parameters!R49</f>
        <v>H53</v>
      </c>
      <c r="B50" s="29" t="str">
        <f>Parameters!Q49</f>
        <v>H53</v>
      </c>
      <c r="C50" s="15"/>
      <c r="D50" s="284" t="str">
        <f>Parameters!S49</f>
        <v>Postal and courier activities</v>
      </c>
      <c r="E50" s="297"/>
      <c r="F50" s="49"/>
      <c r="G50" s="85"/>
      <c r="H50" s="49"/>
      <c r="I50" s="85"/>
      <c r="J50" s="49"/>
      <c r="K50" s="85"/>
      <c r="L50" s="49"/>
      <c r="M50" s="85"/>
      <c r="N50" s="49"/>
      <c r="O50" s="85"/>
      <c r="P50" s="49"/>
      <c r="Q50" s="85"/>
      <c r="R50" s="49"/>
      <c r="S50" s="85"/>
      <c r="T50" s="49"/>
      <c r="U50" s="85"/>
      <c r="V50" s="49"/>
      <c r="W50" s="85"/>
      <c r="X50" s="49"/>
      <c r="Y50" s="85"/>
      <c r="Z50" s="49"/>
      <c r="AA50" s="85"/>
      <c r="AB50" s="49"/>
      <c r="AC50" s="85"/>
      <c r="AD50" s="49"/>
      <c r="AE50" s="85"/>
      <c r="AF50" s="49"/>
      <c r="AG50" s="85"/>
      <c r="AH50" s="49"/>
      <c r="AI50" s="85"/>
      <c r="AJ50" s="49"/>
      <c r="AK50" s="85"/>
      <c r="AL50" s="49"/>
      <c r="AM50" s="85"/>
      <c r="AN50" s="49"/>
      <c r="AO50" s="85"/>
      <c r="AP50" s="49"/>
      <c r="AQ50" s="85"/>
      <c r="AR50" s="49"/>
      <c r="AS50" s="85"/>
      <c r="AT50" s="49"/>
      <c r="AU50" s="86"/>
    </row>
    <row r="51" spans="1:47" s="18" customFormat="1" ht="12.75" customHeight="1">
      <c r="A51" s="59" t="str">
        <f>Parameters!R50</f>
        <v>I</v>
      </c>
      <c r="B51" s="30" t="str">
        <f>Parameters!Q50</f>
        <v>I</v>
      </c>
      <c r="C51" s="23"/>
      <c r="D51" s="287" t="str">
        <f>Parameters!S50</f>
        <v>Accommodation and food service activities</v>
      </c>
      <c r="E51" s="296"/>
      <c r="F51" s="48"/>
      <c r="G51" s="85"/>
      <c r="H51" s="48"/>
      <c r="I51" s="85"/>
      <c r="J51" s="48"/>
      <c r="K51" s="85"/>
      <c r="L51" s="48"/>
      <c r="M51" s="85"/>
      <c r="N51" s="48"/>
      <c r="O51" s="85"/>
      <c r="P51" s="48"/>
      <c r="Q51" s="85"/>
      <c r="R51" s="48"/>
      <c r="S51" s="85"/>
      <c r="T51" s="48"/>
      <c r="U51" s="85"/>
      <c r="V51" s="48"/>
      <c r="W51" s="85"/>
      <c r="X51" s="48"/>
      <c r="Y51" s="85"/>
      <c r="Z51" s="48"/>
      <c r="AA51" s="85"/>
      <c r="AB51" s="48"/>
      <c r="AC51" s="85"/>
      <c r="AD51" s="48"/>
      <c r="AE51" s="85"/>
      <c r="AF51" s="48"/>
      <c r="AG51" s="85"/>
      <c r="AH51" s="48"/>
      <c r="AI51" s="85"/>
      <c r="AJ51" s="48"/>
      <c r="AK51" s="85"/>
      <c r="AL51" s="48"/>
      <c r="AM51" s="85"/>
      <c r="AN51" s="48"/>
      <c r="AO51" s="85"/>
      <c r="AP51" s="48"/>
      <c r="AQ51" s="85"/>
      <c r="AR51" s="48"/>
      <c r="AS51" s="85"/>
      <c r="AT51" s="48"/>
      <c r="AU51" s="86"/>
    </row>
    <row r="52" spans="1:47" s="18" customFormat="1" ht="12.75" customHeight="1">
      <c r="A52" s="59" t="str">
        <f>Parameters!R51</f>
        <v>J</v>
      </c>
      <c r="B52" s="30" t="str">
        <f>Parameters!Q51</f>
        <v>J</v>
      </c>
      <c r="C52" s="23"/>
      <c r="D52" s="287" t="str">
        <f>Parameters!S51</f>
        <v>Information and communication</v>
      </c>
      <c r="E52" s="289"/>
      <c r="F52" s="48"/>
      <c r="G52" s="85"/>
      <c r="H52" s="48"/>
      <c r="I52" s="85"/>
      <c r="J52" s="48"/>
      <c r="K52" s="85"/>
      <c r="L52" s="48"/>
      <c r="M52" s="85"/>
      <c r="N52" s="48"/>
      <c r="O52" s="85"/>
      <c r="P52" s="48"/>
      <c r="Q52" s="85"/>
      <c r="R52" s="48"/>
      <c r="S52" s="85"/>
      <c r="T52" s="48"/>
      <c r="U52" s="85"/>
      <c r="V52" s="48"/>
      <c r="W52" s="85"/>
      <c r="X52" s="48"/>
      <c r="Y52" s="85"/>
      <c r="Z52" s="48"/>
      <c r="AA52" s="85"/>
      <c r="AB52" s="48"/>
      <c r="AC52" s="85"/>
      <c r="AD52" s="48"/>
      <c r="AE52" s="85"/>
      <c r="AF52" s="48"/>
      <c r="AG52" s="85"/>
      <c r="AH52" s="48"/>
      <c r="AI52" s="85"/>
      <c r="AJ52" s="48"/>
      <c r="AK52" s="85"/>
      <c r="AL52" s="48"/>
      <c r="AM52" s="85"/>
      <c r="AN52" s="48"/>
      <c r="AO52" s="85"/>
      <c r="AP52" s="48"/>
      <c r="AQ52" s="85"/>
      <c r="AR52" s="48"/>
      <c r="AS52" s="85"/>
      <c r="AT52" s="48"/>
      <c r="AU52" s="86"/>
    </row>
    <row r="53" spans="1:47" s="18" customFormat="1" ht="27" customHeight="1">
      <c r="A53" s="60" t="str">
        <f>Parameters!R52</f>
        <v>J58-J60</v>
      </c>
      <c r="B53" s="31" t="str">
        <f>Parameters!Q52</f>
        <v>J58-J60</v>
      </c>
      <c r="C53" s="24"/>
      <c r="D53" s="292" t="str">
        <f>Parameters!S52</f>
        <v>Publishing, motion picture, video, television programme production; sound recording, programming and broadcasting activities</v>
      </c>
      <c r="E53" s="294"/>
      <c r="F53" s="66"/>
      <c r="G53" s="85"/>
      <c r="H53" s="66"/>
      <c r="I53" s="85"/>
      <c r="J53" s="66"/>
      <c r="K53" s="85"/>
      <c r="L53" s="66"/>
      <c r="M53" s="85"/>
      <c r="N53" s="66"/>
      <c r="O53" s="85"/>
      <c r="P53" s="66"/>
      <c r="Q53" s="85"/>
      <c r="R53" s="66"/>
      <c r="S53" s="85"/>
      <c r="T53" s="66"/>
      <c r="U53" s="85"/>
      <c r="V53" s="66"/>
      <c r="W53" s="85"/>
      <c r="X53" s="66"/>
      <c r="Y53" s="85"/>
      <c r="Z53" s="66"/>
      <c r="AA53" s="85"/>
      <c r="AB53" s="66"/>
      <c r="AC53" s="85"/>
      <c r="AD53" s="66"/>
      <c r="AE53" s="85"/>
      <c r="AF53" s="66"/>
      <c r="AG53" s="85"/>
      <c r="AH53" s="66"/>
      <c r="AI53" s="85"/>
      <c r="AJ53" s="66"/>
      <c r="AK53" s="85"/>
      <c r="AL53" s="66"/>
      <c r="AM53" s="85"/>
      <c r="AN53" s="66"/>
      <c r="AO53" s="85"/>
      <c r="AP53" s="66"/>
      <c r="AQ53" s="85"/>
      <c r="AR53" s="66"/>
      <c r="AS53" s="85"/>
      <c r="AT53" s="66"/>
      <c r="AU53" s="86"/>
    </row>
    <row r="54" spans="1:47" s="19" customFormat="1" ht="12.75" customHeight="1">
      <c r="A54" s="58" t="str">
        <f>Parameters!R53</f>
        <v>J58</v>
      </c>
      <c r="B54" s="29" t="str">
        <f>Parameters!Q53</f>
        <v>J58</v>
      </c>
      <c r="C54" s="15"/>
      <c r="D54" s="284" t="str">
        <f>Parameters!S53</f>
        <v>Publishing activities</v>
      </c>
      <c r="E54" s="297"/>
      <c r="F54" s="49"/>
      <c r="G54" s="85"/>
      <c r="H54" s="49"/>
      <c r="I54" s="85"/>
      <c r="J54" s="49"/>
      <c r="K54" s="85"/>
      <c r="L54" s="49"/>
      <c r="M54" s="85"/>
      <c r="N54" s="49"/>
      <c r="O54" s="85"/>
      <c r="P54" s="49"/>
      <c r="Q54" s="85"/>
      <c r="R54" s="49"/>
      <c r="S54" s="85"/>
      <c r="T54" s="49"/>
      <c r="U54" s="85"/>
      <c r="V54" s="49"/>
      <c r="W54" s="85"/>
      <c r="X54" s="49"/>
      <c r="Y54" s="85"/>
      <c r="Z54" s="49"/>
      <c r="AA54" s="85"/>
      <c r="AB54" s="49"/>
      <c r="AC54" s="85"/>
      <c r="AD54" s="49"/>
      <c r="AE54" s="85"/>
      <c r="AF54" s="49"/>
      <c r="AG54" s="85"/>
      <c r="AH54" s="49"/>
      <c r="AI54" s="85"/>
      <c r="AJ54" s="49"/>
      <c r="AK54" s="85"/>
      <c r="AL54" s="49"/>
      <c r="AM54" s="85"/>
      <c r="AN54" s="49"/>
      <c r="AO54" s="85"/>
      <c r="AP54" s="49"/>
      <c r="AQ54" s="85"/>
      <c r="AR54" s="49"/>
      <c r="AS54" s="85"/>
      <c r="AT54" s="49"/>
      <c r="AU54" s="86"/>
    </row>
    <row r="55" spans="1:47" s="19" customFormat="1">
      <c r="A55" s="58" t="str">
        <f>Parameters!R54</f>
        <v>J59_J60</v>
      </c>
      <c r="B55" s="29" t="str">
        <f>Parameters!Q54</f>
        <v>J59_J60</v>
      </c>
      <c r="C55" s="15"/>
      <c r="D55" s="284" t="str">
        <f>Parameters!S54</f>
        <v>Motion picture, video, television programme production; programming and broadcasting activities</v>
      </c>
      <c r="E55" s="297"/>
      <c r="F55" s="49"/>
      <c r="G55" s="85"/>
      <c r="H55" s="49"/>
      <c r="I55" s="85"/>
      <c r="J55" s="49"/>
      <c r="K55" s="85"/>
      <c r="L55" s="49"/>
      <c r="M55" s="85"/>
      <c r="N55" s="49"/>
      <c r="O55" s="85"/>
      <c r="P55" s="49"/>
      <c r="Q55" s="85"/>
      <c r="R55" s="49"/>
      <c r="S55" s="85"/>
      <c r="T55" s="49"/>
      <c r="U55" s="85"/>
      <c r="V55" s="49"/>
      <c r="W55" s="85"/>
      <c r="X55" s="49"/>
      <c r="Y55" s="85"/>
      <c r="Z55" s="49"/>
      <c r="AA55" s="85"/>
      <c r="AB55" s="49"/>
      <c r="AC55" s="85"/>
      <c r="AD55" s="49"/>
      <c r="AE55" s="85"/>
      <c r="AF55" s="49"/>
      <c r="AG55" s="85"/>
      <c r="AH55" s="49"/>
      <c r="AI55" s="85"/>
      <c r="AJ55" s="49"/>
      <c r="AK55" s="85"/>
      <c r="AL55" s="49"/>
      <c r="AM55" s="85"/>
      <c r="AN55" s="49"/>
      <c r="AO55" s="85"/>
      <c r="AP55" s="49"/>
      <c r="AQ55" s="85"/>
      <c r="AR55" s="49"/>
      <c r="AS55" s="85"/>
      <c r="AT55" s="49"/>
      <c r="AU55" s="86"/>
    </row>
    <row r="56" spans="1:47" s="19" customFormat="1" ht="12.75" customHeight="1">
      <c r="A56" s="60" t="str">
        <f>Parameters!R55</f>
        <v>J61</v>
      </c>
      <c r="B56" s="31" t="str">
        <f>Parameters!Q55</f>
        <v>J61</v>
      </c>
      <c r="C56" s="24"/>
      <c r="D56" s="292" t="str">
        <f>Parameters!S55</f>
        <v>Telecommunications</v>
      </c>
      <c r="E56" s="293"/>
      <c r="F56" s="66"/>
      <c r="G56" s="85"/>
      <c r="H56" s="66"/>
      <c r="I56" s="85"/>
      <c r="J56" s="66"/>
      <c r="K56" s="85"/>
      <c r="L56" s="66"/>
      <c r="M56" s="85"/>
      <c r="N56" s="66"/>
      <c r="O56" s="85"/>
      <c r="P56" s="66"/>
      <c r="Q56" s="85"/>
      <c r="R56" s="66"/>
      <c r="S56" s="85"/>
      <c r="T56" s="66"/>
      <c r="U56" s="85"/>
      <c r="V56" s="66"/>
      <c r="W56" s="85"/>
      <c r="X56" s="66"/>
      <c r="Y56" s="85"/>
      <c r="Z56" s="66"/>
      <c r="AA56" s="85"/>
      <c r="AB56" s="66"/>
      <c r="AC56" s="85"/>
      <c r="AD56" s="66"/>
      <c r="AE56" s="85"/>
      <c r="AF56" s="66"/>
      <c r="AG56" s="85"/>
      <c r="AH56" s="66"/>
      <c r="AI56" s="85"/>
      <c r="AJ56" s="66"/>
      <c r="AK56" s="85"/>
      <c r="AL56" s="66"/>
      <c r="AM56" s="85"/>
      <c r="AN56" s="66"/>
      <c r="AO56" s="85"/>
      <c r="AP56" s="66"/>
      <c r="AQ56" s="85"/>
      <c r="AR56" s="66"/>
      <c r="AS56" s="85"/>
      <c r="AT56" s="66"/>
      <c r="AU56" s="86"/>
    </row>
    <row r="57" spans="1:47" s="18" customFormat="1" ht="12.75" customHeight="1">
      <c r="A57" s="60" t="str">
        <f>Parameters!R56</f>
        <v>J62_J63</v>
      </c>
      <c r="B57" s="31" t="str">
        <f>Parameters!Q56</f>
        <v>J62_J63</v>
      </c>
      <c r="C57" s="24"/>
      <c r="D57" s="292" t="str">
        <f>Parameters!S56</f>
        <v>Computer programming, consultancy, and information service activities</v>
      </c>
      <c r="E57" s="293"/>
      <c r="F57" s="66"/>
      <c r="G57" s="85"/>
      <c r="H57" s="66"/>
      <c r="I57" s="85"/>
      <c r="J57" s="66"/>
      <c r="K57" s="85"/>
      <c r="L57" s="66"/>
      <c r="M57" s="85"/>
      <c r="N57" s="66"/>
      <c r="O57" s="85"/>
      <c r="P57" s="66"/>
      <c r="Q57" s="85"/>
      <c r="R57" s="66"/>
      <c r="S57" s="85"/>
      <c r="T57" s="66"/>
      <c r="U57" s="85"/>
      <c r="V57" s="66"/>
      <c r="W57" s="85"/>
      <c r="X57" s="66"/>
      <c r="Y57" s="85"/>
      <c r="Z57" s="66"/>
      <c r="AA57" s="85"/>
      <c r="AB57" s="66"/>
      <c r="AC57" s="85"/>
      <c r="AD57" s="66"/>
      <c r="AE57" s="85"/>
      <c r="AF57" s="66"/>
      <c r="AG57" s="85"/>
      <c r="AH57" s="66"/>
      <c r="AI57" s="85"/>
      <c r="AJ57" s="66"/>
      <c r="AK57" s="85"/>
      <c r="AL57" s="66"/>
      <c r="AM57" s="85"/>
      <c r="AN57" s="66"/>
      <c r="AO57" s="85"/>
      <c r="AP57" s="66"/>
      <c r="AQ57" s="85"/>
      <c r="AR57" s="66"/>
      <c r="AS57" s="85"/>
      <c r="AT57" s="66"/>
      <c r="AU57" s="86"/>
    </row>
    <row r="58" spans="1:47" s="18" customFormat="1" ht="12.75" customHeight="1">
      <c r="A58" s="59" t="str">
        <f>Parameters!R57</f>
        <v>K</v>
      </c>
      <c r="B58" s="30" t="str">
        <f>Parameters!Q57</f>
        <v>K</v>
      </c>
      <c r="C58" s="23"/>
      <c r="D58" s="287" t="str">
        <f>Parameters!S57</f>
        <v>Financial and insurance activities</v>
      </c>
      <c r="E58" s="289"/>
      <c r="F58" s="48"/>
      <c r="G58" s="85"/>
      <c r="H58" s="48"/>
      <c r="I58" s="85"/>
      <c r="J58" s="48"/>
      <c r="K58" s="85"/>
      <c r="L58" s="48"/>
      <c r="M58" s="85"/>
      <c r="N58" s="48"/>
      <c r="O58" s="85"/>
      <c r="P58" s="48"/>
      <c r="Q58" s="85"/>
      <c r="R58" s="48"/>
      <c r="S58" s="85"/>
      <c r="T58" s="48"/>
      <c r="U58" s="85"/>
      <c r="V58" s="48"/>
      <c r="W58" s="85"/>
      <c r="X58" s="48"/>
      <c r="Y58" s="85"/>
      <c r="Z58" s="48"/>
      <c r="AA58" s="85"/>
      <c r="AB58" s="48"/>
      <c r="AC58" s="85"/>
      <c r="AD58" s="48"/>
      <c r="AE58" s="85"/>
      <c r="AF58" s="48"/>
      <c r="AG58" s="85"/>
      <c r="AH58" s="48"/>
      <c r="AI58" s="85"/>
      <c r="AJ58" s="48"/>
      <c r="AK58" s="85"/>
      <c r="AL58" s="48"/>
      <c r="AM58" s="85"/>
      <c r="AN58" s="48"/>
      <c r="AO58" s="85"/>
      <c r="AP58" s="48"/>
      <c r="AQ58" s="85"/>
      <c r="AR58" s="48"/>
      <c r="AS58" s="85"/>
      <c r="AT58" s="48"/>
      <c r="AU58" s="86"/>
    </row>
    <row r="59" spans="1:47" s="19" customFormat="1" ht="12.75" customHeight="1">
      <c r="A59" s="58" t="str">
        <f>Parameters!R58</f>
        <v>K64</v>
      </c>
      <c r="B59" s="29" t="str">
        <f>Parameters!Q58</f>
        <v>K64</v>
      </c>
      <c r="C59" s="15"/>
      <c r="D59" s="295" t="str">
        <f>Parameters!S58</f>
        <v>Financial service activities, except insurance and pension funding</v>
      </c>
      <c r="E59" s="296"/>
      <c r="F59" s="49"/>
      <c r="G59" s="85"/>
      <c r="H59" s="49"/>
      <c r="I59" s="85"/>
      <c r="J59" s="49"/>
      <c r="K59" s="85"/>
      <c r="L59" s="49"/>
      <c r="M59" s="85"/>
      <c r="N59" s="49"/>
      <c r="O59" s="85"/>
      <c r="P59" s="49"/>
      <c r="Q59" s="85"/>
      <c r="R59" s="49"/>
      <c r="S59" s="85"/>
      <c r="T59" s="49"/>
      <c r="U59" s="85"/>
      <c r="V59" s="49"/>
      <c r="W59" s="85"/>
      <c r="X59" s="49"/>
      <c r="Y59" s="85"/>
      <c r="Z59" s="49"/>
      <c r="AA59" s="85"/>
      <c r="AB59" s="49"/>
      <c r="AC59" s="85"/>
      <c r="AD59" s="49"/>
      <c r="AE59" s="85"/>
      <c r="AF59" s="49"/>
      <c r="AG59" s="85"/>
      <c r="AH59" s="49"/>
      <c r="AI59" s="85"/>
      <c r="AJ59" s="49"/>
      <c r="AK59" s="85"/>
      <c r="AL59" s="49"/>
      <c r="AM59" s="85"/>
      <c r="AN59" s="49"/>
      <c r="AO59" s="85"/>
      <c r="AP59" s="49"/>
      <c r="AQ59" s="85"/>
      <c r="AR59" s="49"/>
      <c r="AS59" s="85"/>
      <c r="AT59" s="49"/>
      <c r="AU59" s="86"/>
    </row>
    <row r="60" spans="1:47" s="19" customFormat="1" ht="12.75" customHeight="1">
      <c r="A60" s="58" t="str">
        <f>Parameters!R59</f>
        <v>K65</v>
      </c>
      <c r="B60" s="29" t="str">
        <f>Parameters!Q59</f>
        <v>K65</v>
      </c>
      <c r="C60" s="15"/>
      <c r="D60" s="295" t="str">
        <f>Parameters!S59</f>
        <v>Insurance, reinsurance and pension funding, except compulsory social security</v>
      </c>
      <c r="E60" s="296"/>
      <c r="F60" s="49"/>
      <c r="G60" s="85"/>
      <c r="H60" s="49"/>
      <c r="I60" s="85"/>
      <c r="J60" s="49"/>
      <c r="K60" s="85"/>
      <c r="L60" s="49"/>
      <c r="M60" s="85"/>
      <c r="N60" s="49"/>
      <c r="O60" s="85"/>
      <c r="P60" s="49"/>
      <c r="Q60" s="85"/>
      <c r="R60" s="49"/>
      <c r="S60" s="85"/>
      <c r="T60" s="49"/>
      <c r="U60" s="85"/>
      <c r="V60" s="49"/>
      <c r="W60" s="85"/>
      <c r="X60" s="49"/>
      <c r="Y60" s="85"/>
      <c r="Z60" s="49"/>
      <c r="AA60" s="85"/>
      <c r="AB60" s="49"/>
      <c r="AC60" s="85"/>
      <c r="AD60" s="49"/>
      <c r="AE60" s="85"/>
      <c r="AF60" s="49"/>
      <c r="AG60" s="85"/>
      <c r="AH60" s="49"/>
      <c r="AI60" s="85"/>
      <c r="AJ60" s="49"/>
      <c r="AK60" s="85"/>
      <c r="AL60" s="49"/>
      <c r="AM60" s="85"/>
      <c r="AN60" s="49"/>
      <c r="AO60" s="85"/>
      <c r="AP60" s="49"/>
      <c r="AQ60" s="85"/>
      <c r="AR60" s="49"/>
      <c r="AS60" s="85"/>
      <c r="AT60" s="49"/>
      <c r="AU60" s="86"/>
    </row>
    <row r="61" spans="1:47" s="19" customFormat="1" ht="12.75" customHeight="1">
      <c r="A61" s="58" t="str">
        <f>Parameters!R60</f>
        <v>K66</v>
      </c>
      <c r="B61" s="29" t="str">
        <f>Parameters!Q60</f>
        <v>K66</v>
      </c>
      <c r="C61" s="15"/>
      <c r="D61" s="284" t="str">
        <f>Parameters!S60</f>
        <v>Activities auxiliary to financial services and insurance activities</v>
      </c>
      <c r="E61" s="297"/>
      <c r="F61" s="49"/>
      <c r="G61" s="85"/>
      <c r="H61" s="49"/>
      <c r="I61" s="85"/>
      <c r="J61" s="49"/>
      <c r="K61" s="85"/>
      <c r="L61" s="49"/>
      <c r="M61" s="85"/>
      <c r="N61" s="49"/>
      <c r="O61" s="85"/>
      <c r="P61" s="49"/>
      <c r="Q61" s="85"/>
      <c r="R61" s="49"/>
      <c r="S61" s="85"/>
      <c r="T61" s="49"/>
      <c r="U61" s="85"/>
      <c r="V61" s="49"/>
      <c r="W61" s="85"/>
      <c r="X61" s="49"/>
      <c r="Y61" s="85"/>
      <c r="Z61" s="49"/>
      <c r="AA61" s="85"/>
      <c r="AB61" s="49"/>
      <c r="AC61" s="85"/>
      <c r="AD61" s="49"/>
      <c r="AE61" s="85"/>
      <c r="AF61" s="49"/>
      <c r="AG61" s="85"/>
      <c r="AH61" s="49"/>
      <c r="AI61" s="85"/>
      <c r="AJ61" s="49"/>
      <c r="AK61" s="85"/>
      <c r="AL61" s="49"/>
      <c r="AM61" s="85"/>
      <c r="AN61" s="49"/>
      <c r="AO61" s="85"/>
      <c r="AP61" s="49"/>
      <c r="AQ61" s="85"/>
      <c r="AR61" s="49"/>
      <c r="AS61" s="85"/>
      <c r="AT61" s="49"/>
      <c r="AU61" s="86"/>
    </row>
    <row r="62" spans="1:47" s="19" customFormat="1" ht="12.75" customHeight="1">
      <c r="A62" s="59" t="str">
        <f>Parameters!R61</f>
        <v>L</v>
      </c>
      <c r="B62" s="30" t="str">
        <f>Parameters!Q61</f>
        <v>L</v>
      </c>
      <c r="C62" s="23"/>
      <c r="D62" s="287" t="str">
        <f>Parameters!S61</f>
        <v>Real estate activities</v>
      </c>
      <c r="E62" s="288"/>
      <c r="F62" s="48"/>
      <c r="G62" s="85"/>
      <c r="H62" s="48"/>
      <c r="I62" s="85"/>
      <c r="J62" s="48"/>
      <c r="K62" s="85"/>
      <c r="L62" s="48"/>
      <c r="M62" s="85"/>
      <c r="N62" s="48"/>
      <c r="O62" s="85"/>
      <c r="P62" s="48"/>
      <c r="Q62" s="85"/>
      <c r="R62" s="48"/>
      <c r="S62" s="85"/>
      <c r="T62" s="48"/>
      <c r="U62" s="85"/>
      <c r="V62" s="48"/>
      <c r="W62" s="85"/>
      <c r="X62" s="48"/>
      <c r="Y62" s="85"/>
      <c r="Z62" s="48"/>
      <c r="AA62" s="85"/>
      <c r="AB62" s="48"/>
      <c r="AC62" s="85"/>
      <c r="AD62" s="48"/>
      <c r="AE62" s="85"/>
      <c r="AF62" s="48"/>
      <c r="AG62" s="85"/>
      <c r="AH62" s="48"/>
      <c r="AI62" s="85"/>
      <c r="AJ62" s="48"/>
      <c r="AK62" s="85"/>
      <c r="AL62" s="48"/>
      <c r="AM62" s="85"/>
      <c r="AN62" s="48"/>
      <c r="AO62" s="85"/>
      <c r="AP62" s="48"/>
      <c r="AQ62" s="85"/>
      <c r="AR62" s="48"/>
      <c r="AS62" s="85"/>
      <c r="AT62" s="48"/>
      <c r="AU62" s="86"/>
    </row>
    <row r="63" spans="1:47" s="19" customFormat="1" ht="12.75" customHeight="1">
      <c r="A63" s="58" t="str">
        <f>Parameters!R62</f>
        <v>L68A</v>
      </c>
      <c r="B63" s="29" t="str">
        <f>Parameters!Q62</f>
        <v>L68A</v>
      </c>
      <c r="C63" s="15"/>
      <c r="D63" s="317" t="str">
        <f>Parameters!S62</f>
        <v>Imputed rents of owner-occupied dwellings</v>
      </c>
      <c r="E63" s="318"/>
      <c r="F63" s="50"/>
      <c r="G63" s="85"/>
      <c r="H63" s="50"/>
      <c r="I63" s="85"/>
      <c r="J63" s="50"/>
      <c r="K63" s="85"/>
      <c r="L63" s="50"/>
      <c r="M63" s="85"/>
      <c r="N63" s="50"/>
      <c r="O63" s="85"/>
      <c r="P63" s="50"/>
      <c r="Q63" s="85"/>
      <c r="R63" s="50"/>
      <c r="S63" s="85"/>
      <c r="T63" s="50"/>
      <c r="U63" s="85"/>
      <c r="V63" s="50"/>
      <c r="W63" s="85"/>
      <c r="X63" s="50"/>
      <c r="Y63" s="85"/>
      <c r="Z63" s="50"/>
      <c r="AA63" s="85"/>
      <c r="AB63" s="50"/>
      <c r="AC63" s="85"/>
      <c r="AD63" s="50"/>
      <c r="AE63" s="85"/>
      <c r="AF63" s="50"/>
      <c r="AG63" s="85"/>
      <c r="AH63" s="50"/>
      <c r="AI63" s="85"/>
      <c r="AJ63" s="50"/>
      <c r="AK63" s="85"/>
      <c r="AL63" s="50"/>
      <c r="AM63" s="85"/>
      <c r="AN63" s="50"/>
      <c r="AO63" s="85"/>
      <c r="AP63" s="50"/>
      <c r="AQ63" s="85"/>
      <c r="AR63" s="50"/>
      <c r="AS63" s="85"/>
      <c r="AT63" s="50"/>
      <c r="AU63" s="86"/>
    </row>
    <row r="64" spans="1:47" s="19" customFormat="1" ht="12.75" customHeight="1">
      <c r="A64" s="59" t="str">
        <f>Parameters!R63</f>
        <v>M</v>
      </c>
      <c r="B64" s="30" t="str">
        <f>Parameters!Q63</f>
        <v>M</v>
      </c>
      <c r="C64" s="23"/>
      <c r="D64" s="287" t="str">
        <f>Parameters!S63</f>
        <v>Professional, scientific and technical activities</v>
      </c>
      <c r="E64" s="289"/>
      <c r="F64" s="48"/>
      <c r="G64" s="85"/>
      <c r="H64" s="48"/>
      <c r="I64" s="85"/>
      <c r="J64" s="48"/>
      <c r="K64" s="85"/>
      <c r="L64" s="48"/>
      <c r="M64" s="85"/>
      <c r="N64" s="48"/>
      <c r="O64" s="85"/>
      <c r="P64" s="48"/>
      <c r="Q64" s="85"/>
      <c r="R64" s="48"/>
      <c r="S64" s="85"/>
      <c r="T64" s="48"/>
      <c r="U64" s="85"/>
      <c r="V64" s="48"/>
      <c r="W64" s="85"/>
      <c r="X64" s="48"/>
      <c r="Y64" s="85"/>
      <c r="Z64" s="48"/>
      <c r="AA64" s="85"/>
      <c r="AB64" s="48"/>
      <c r="AC64" s="85"/>
      <c r="AD64" s="48"/>
      <c r="AE64" s="85"/>
      <c r="AF64" s="48"/>
      <c r="AG64" s="85"/>
      <c r="AH64" s="48"/>
      <c r="AI64" s="85"/>
      <c r="AJ64" s="48"/>
      <c r="AK64" s="85"/>
      <c r="AL64" s="48"/>
      <c r="AM64" s="85"/>
      <c r="AN64" s="48"/>
      <c r="AO64" s="85"/>
      <c r="AP64" s="48"/>
      <c r="AQ64" s="85"/>
      <c r="AR64" s="48"/>
      <c r="AS64" s="85"/>
      <c r="AT64" s="48"/>
      <c r="AU64" s="86"/>
    </row>
    <row r="65" spans="1:47" s="19" customFormat="1" ht="26.25" customHeight="1">
      <c r="A65" s="60" t="str">
        <f>Parameters!R64</f>
        <v>M69-M71</v>
      </c>
      <c r="B65" s="31" t="str">
        <f>Parameters!Q64</f>
        <v>M69-M71</v>
      </c>
      <c r="C65" s="24"/>
      <c r="D65" s="292" t="str">
        <f>Parameters!S64</f>
        <v>Legal and accounting activities; activities of head offices; management consultancy activities; architectural and engineering activities; technical testing and analysis</v>
      </c>
      <c r="E65" s="294"/>
      <c r="F65" s="66"/>
      <c r="G65" s="85"/>
      <c r="H65" s="66"/>
      <c r="I65" s="85"/>
      <c r="J65" s="66"/>
      <c r="K65" s="85"/>
      <c r="L65" s="66"/>
      <c r="M65" s="85"/>
      <c r="N65" s="66"/>
      <c r="O65" s="85"/>
      <c r="P65" s="66"/>
      <c r="Q65" s="85"/>
      <c r="R65" s="66"/>
      <c r="S65" s="85"/>
      <c r="T65" s="66"/>
      <c r="U65" s="85"/>
      <c r="V65" s="66"/>
      <c r="W65" s="85"/>
      <c r="X65" s="66"/>
      <c r="Y65" s="85"/>
      <c r="Z65" s="66"/>
      <c r="AA65" s="85"/>
      <c r="AB65" s="66"/>
      <c r="AC65" s="85"/>
      <c r="AD65" s="66"/>
      <c r="AE65" s="85"/>
      <c r="AF65" s="66"/>
      <c r="AG65" s="85"/>
      <c r="AH65" s="66"/>
      <c r="AI65" s="85"/>
      <c r="AJ65" s="66"/>
      <c r="AK65" s="85"/>
      <c r="AL65" s="66"/>
      <c r="AM65" s="85"/>
      <c r="AN65" s="66"/>
      <c r="AO65" s="85"/>
      <c r="AP65" s="66"/>
      <c r="AQ65" s="85"/>
      <c r="AR65" s="66"/>
      <c r="AS65" s="85"/>
      <c r="AT65" s="66"/>
      <c r="AU65" s="86"/>
    </row>
    <row r="66" spans="1:47" s="18" customFormat="1">
      <c r="A66" s="58" t="str">
        <f>Parameters!R65</f>
        <v>M69_M70</v>
      </c>
      <c r="B66" s="29" t="str">
        <f>Parameters!Q65</f>
        <v>M69_M70</v>
      </c>
      <c r="C66" s="15"/>
      <c r="D66" s="295" t="str">
        <f>Parameters!S65</f>
        <v>Legal and accounting activities; activities of head offices; management consultancy activities</v>
      </c>
      <c r="E66" s="296"/>
      <c r="F66" s="49"/>
      <c r="G66" s="85"/>
      <c r="H66" s="49"/>
      <c r="I66" s="85"/>
      <c r="J66" s="49"/>
      <c r="K66" s="85"/>
      <c r="L66" s="49"/>
      <c r="M66" s="85"/>
      <c r="N66" s="49"/>
      <c r="O66" s="85"/>
      <c r="P66" s="49"/>
      <c r="Q66" s="85"/>
      <c r="R66" s="49"/>
      <c r="S66" s="85"/>
      <c r="T66" s="49"/>
      <c r="U66" s="85"/>
      <c r="V66" s="49"/>
      <c r="W66" s="85"/>
      <c r="X66" s="49"/>
      <c r="Y66" s="85"/>
      <c r="Z66" s="49"/>
      <c r="AA66" s="85"/>
      <c r="AB66" s="49"/>
      <c r="AC66" s="85"/>
      <c r="AD66" s="49"/>
      <c r="AE66" s="85"/>
      <c r="AF66" s="49"/>
      <c r="AG66" s="85"/>
      <c r="AH66" s="49"/>
      <c r="AI66" s="85"/>
      <c r="AJ66" s="49"/>
      <c r="AK66" s="85"/>
      <c r="AL66" s="49"/>
      <c r="AM66" s="85"/>
      <c r="AN66" s="49"/>
      <c r="AO66" s="85"/>
      <c r="AP66" s="49"/>
      <c r="AQ66" s="85"/>
      <c r="AR66" s="49"/>
      <c r="AS66" s="85"/>
      <c r="AT66" s="49"/>
      <c r="AU66" s="86"/>
    </row>
    <row r="67" spans="1:47" s="18" customFormat="1" ht="12.75" customHeight="1">
      <c r="A67" s="58" t="str">
        <f>Parameters!R66</f>
        <v>M71</v>
      </c>
      <c r="B67" s="29" t="str">
        <f>Parameters!Q66</f>
        <v>M71</v>
      </c>
      <c r="C67" s="15"/>
      <c r="D67" s="295" t="str">
        <f>Parameters!S66</f>
        <v>Architectural and engineering activities; technical testing and analysis</v>
      </c>
      <c r="E67" s="296"/>
      <c r="F67" s="49"/>
      <c r="G67" s="85"/>
      <c r="H67" s="49"/>
      <c r="I67" s="85"/>
      <c r="J67" s="49"/>
      <c r="K67" s="85"/>
      <c r="L67" s="49"/>
      <c r="M67" s="85"/>
      <c r="N67" s="49"/>
      <c r="O67" s="85"/>
      <c r="P67" s="49"/>
      <c r="Q67" s="85"/>
      <c r="R67" s="49"/>
      <c r="S67" s="85"/>
      <c r="T67" s="49"/>
      <c r="U67" s="85"/>
      <c r="V67" s="49"/>
      <c r="W67" s="85"/>
      <c r="X67" s="49"/>
      <c r="Y67" s="85"/>
      <c r="Z67" s="49"/>
      <c r="AA67" s="85"/>
      <c r="AB67" s="49"/>
      <c r="AC67" s="85"/>
      <c r="AD67" s="49"/>
      <c r="AE67" s="85"/>
      <c r="AF67" s="49"/>
      <c r="AG67" s="85"/>
      <c r="AH67" s="49"/>
      <c r="AI67" s="85"/>
      <c r="AJ67" s="49"/>
      <c r="AK67" s="85"/>
      <c r="AL67" s="49"/>
      <c r="AM67" s="85"/>
      <c r="AN67" s="49"/>
      <c r="AO67" s="85"/>
      <c r="AP67" s="49"/>
      <c r="AQ67" s="85"/>
      <c r="AR67" s="49"/>
      <c r="AS67" s="85"/>
      <c r="AT67" s="49"/>
      <c r="AU67" s="86"/>
    </row>
    <row r="68" spans="1:47" s="18" customFormat="1" ht="12.75" customHeight="1">
      <c r="A68" s="60" t="str">
        <f>Parameters!R67</f>
        <v>M72</v>
      </c>
      <c r="B68" s="31" t="str">
        <f>Parameters!Q67</f>
        <v>M72</v>
      </c>
      <c r="C68" s="24"/>
      <c r="D68" s="292" t="str">
        <f>Parameters!S67</f>
        <v>Scientific research and development</v>
      </c>
      <c r="E68" s="293"/>
      <c r="F68" s="66"/>
      <c r="G68" s="85"/>
      <c r="H68" s="66"/>
      <c r="I68" s="85"/>
      <c r="J68" s="66"/>
      <c r="K68" s="85"/>
      <c r="L68" s="66"/>
      <c r="M68" s="85"/>
      <c r="N68" s="66"/>
      <c r="O68" s="85"/>
      <c r="P68" s="66"/>
      <c r="Q68" s="85"/>
      <c r="R68" s="66"/>
      <c r="S68" s="85"/>
      <c r="T68" s="66"/>
      <c r="U68" s="85"/>
      <c r="V68" s="66"/>
      <c r="W68" s="85"/>
      <c r="X68" s="66"/>
      <c r="Y68" s="85"/>
      <c r="Z68" s="66"/>
      <c r="AA68" s="85"/>
      <c r="AB68" s="66"/>
      <c r="AC68" s="85"/>
      <c r="AD68" s="66"/>
      <c r="AE68" s="85"/>
      <c r="AF68" s="66"/>
      <c r="AG68" s="85"/>
      <c r="AH68" s="66"/>
      <c r="AI68" s="85"/>
      <c r="AJ68" s="66"/>
      <c r="AK68" s="85"/>
      <c r="AL68" s="66"/>
      <c r="AM68" s="85"/>
      <c r="AN68" s="66"/>
      <c r="AO68" s="85"/>
      <c r="AP68" s="66"/>
      <c r="AQ68" s="85"/>
      <c r="AR68" s="66"/>
      <c r="AS68" s="85"/>
      <c r="AT68" s="66"/>
      <c r="AU68" s="86"/>
    </row>
    <row r="69" spans="1:47" s="18" customFormat="1" ht="24" customHeight="1">
      <c r="A69" s="60" t="str">
        <f>Parameters!R68</f>
        <v>M73-M75</v>
      </c>
      <c r="B69" s="31" t="str">
        <f>Parameters!Q68</f>
        <v>M73-M75</v>
      </c>
      <c r="C69" s="24"/>
      <c r="D69" s="292" t="str">
        <f>Parameters!S68</f>
        <v>Advertising and market research; other professional, scientific and technical activities; veterinary activities</v>
      </c>
      <c r="E69" s="294"/>
      <c r="F69" s="66"/>
      <c r="G69" s="85"/>
      <c r="H69" s="66"/>
      <c r="I69" s="85"/>
      <c r="J69" s="66"/>
      <c r="K69" s="85"/>
      <c r="L69" s="66"/>
      <c r="M69" s="85"/>
      <c r="N69" s="66"/>
      <c r="O69" s="85"/>
      <c r="P69" s="66"/>
      <c r="Q69" s="85"/>
      <c r="R69" s="66"/>
      <c r="S69" s="85"/>
      <c r="T69" s="66"/>
      <c r="U69" s="85"/>
      <c r="V69" s="66"/>
      <c r="W69" s="85"/>
      <c r="X69" s="66"/>
      <c r="Y69" s="85"/>
      <c r="Z69" s="66"/>
      <c r="AA69" s="85"/>
      <c r="AB69" s="66"/>
      <c r="AC69" s="85"/>
      <c r="AD69" s="66"/>
      <c r="AE69" s="85"/>
      <c r="AF69" s="66"/>
      <c r="AG69" s="85"/>
      <c r="AH69" s="66"/>
      <c r="AI69" s="85"/>
      <c r="AJ69" s="66"/>
      <c r="AK69" s="85"/>
      <c r="AL69" s="66"/>
      <c r="AM69" s="85"/>
      <c r="AN69" s="66"/>
      <c r="AO69" s="85"/>
      <c r="AP69" s="66"/>
      <c r="AQ69" s="85"/>
      <c r="AR69" s="66"/>
      <c r="AS69" s="85"/>
      <c r="AT69" s="66"/>
      <c r="AU69" s="86"/>
    </row>
    <row r="70" spans="1:47" s="18" customFormat="1" ht="12.75" customHeight="1">
      <c r="A70" s="58" t="str">
        <f>Parameters!R69</f>
        <v>M73</v>
      </c>
      <c r="B70" s="29" t="str">
        <f>Parameters!Q69</f>
        <v>M73</v>
      </c>
      <c r="C70" s="15"/>
      <c r="D70" s="295" t="str">
        <f>Parameters!S69</f>
        <v>Advertising and market research</v>
      </c>
      <c r="E70" s="296"/>
      <c r="F70" s="49"/>
      <c r="G70" s="85"/>
      <c r="H70" s="49"/>
      <c r="I70" s="85"/>
      <c r="J70" s="49"/>
      <c r="K70" s="85"/>
      <c r="L70" s="49"/>
      <c r="M70" s="85"/>
      <c r="N70" s="49"/>
      <c r="O70" s="85"/>
      <c r="P70" s="49"/>
      <c r="Q70" s="85"/>
      <c r="R70" s="49"/>
      <c r="S70" s="85"/>
      <c r="T70" s="49"/>
      <c r="U70" s="85"/>
      <c r="V70" s="49"/>
      <c r="W70" s="85"/>
      <c r="X70" s="49"/>
      <c r="Y70" s="85"/>
      <c r="Z70" s="49"/>
      <c r="AA70" s="85"/>
      <c r="AB70" s="49"/>
      <c r="AC70" s="85"/>
      <c r="AD70" s="49"/>
      <c r="AE70" s="85"/>
      <c r="AF70" s="49"/>
      <c r="AG70" s="85"/>
      <c r="AH70" s="49"/>
      <c r="AI70" s="85"/>
      <c r="AJ70" s="49"/>
      <c r="AK70" s="85"/>
      <c r="AL70" s="49"/>
      <c r="AM70" s="85"/>
      <c r="AN70" s="49"/>
      <c r="AO70" s="85"/>
      <c r="AP70" s="49"/>
      <c r="AQ70" s="85"/>
      <c r="AR70" s="49"/>
      <c r="AS70" s="85"/>
      <c r="AT70" s="49"/>
      <c r="AU70" s="86"/>
    </row>
    <row r="71" spans="1:47" s="19" customFormat="1" ht="12.75" customHeight="1">
      <c r="A71" s="58" t="str">
        <f>Parameters!R70</f>
        <v>M74_M75</v>
      </c>
      <c r="B71" s="29" t="str">
        <f>Parameters!Q70</f>
        <v>M74_M75</v>
      </c>
      <c r="C71" s="15"/>
      <c r="D71" s="295" t="str">
        <f>Parameters!S70</f>
        <v>Other professional, scientific and technical activities; veterinary activities</v>
      </c>
      <c r="E71" s="296"/>
      <c r="F71" s="49"/>
      <c r="G71" s="85"/>
      <c r="H71" s="49"/>
      <c r="I71" s="85"/>
      <c r="J71" s="49"/>
      <c r="K71" s="85"/>
      <c r="L71" s="49"/>
      <c r="M71" s="85"/>
      <c r="N71" s="49"/>
      <c r="O71" s="85"/>
      <c r="P71" s="49"/>
      <c r="Q71" s="85"/>
      <c r="R71" s="49"/>
      <c r="S71" s="85"/>
      <c r="T71" s="49"/>
      <c r="U71" s="85"/>
      <c r="V71" s="49"/>
      <c r="W71" s="85"/>
      <c r="X71" s="49"/>
      <c r="Y71" s="85"/>
      <c r="Z71" s="49"/>
      <c r="AA71" s="85"/>
      <c r="AB71" s="49"/>
      <c r="AC71" s="85"/>
      <c r="AD71" s="49"/>
      <c r="AE71" s="85"/>
      <c r="AF71" s="49"/>
      <c r="AG71" s="85"/>
      <c r="AH71" s="49"/>
      <c r="AI71" s="85"/>
      <c r="AJ71" s="49"/>
      <c r="AK71" s="85"/>
      <c r="AL71" s="49"/>
      <c r="AM71" s="85"/>
      <c r="AN71" s="49"/>
      <c r="AO71" s="85"/>
      <c r="AP71" s="49"/>
      <c r="AQ71" s="85"/>
      <c r="AR71" s="49"/>
      <c r="AS71" s="85"/>
      <c r="AT71" s="49"/>
      <c r="AU71" s="86"/>
    </row>
    <row r="72" spans="1:47" s="19" customFormat="1" ht="12.75" customHeight="1">
      <c r="A72" s="59" t="str">
        <f>Parameters!R71</f>
        <v>N</v>
      </c>
      <c r="B72" s="30" t="str">
        <f>Parameters!Q71</f>
        <v>N</v>
      </c>
      <c r="C72" s="23"/>
      <c r="D72" s="287" t="str">
        <f>Parameters!S71</f>
        <v>Administrative and support service activities</v>
      </c>
      <c r="E72" s="289"/>
      <c r="F72" s="48"/>
      <c r="G72" s="85"/>
      <c r="H72" s="48"/>
      <c r="I72" s="85"/>
      <c r="J72" s="48"/>
      <c r="K72" s="85"/>
      <c r="L72" s="48"/>
      <c r="M72" s="85"/>
      <c r="N72" s="48"/>
      <c r="O72" s="85"/>
      <c r="P72" s="48"/>
      <c r="Q72" s="85"/>
      <c r="R72" s="48"/>
      <c r="S72" s="85"/>
      <c r="T72" s="48"/>
      <c r="U72" s="85"/>
      <c r="V72" s="48"/>
      <c r="W72" s="85"/>
      <c r="X72" s="48"/>
      <c r="Y72" s="85"/>
      <c r="Z72" s="48"/>
      <c r="AA72" s="85"/>
      <c r="AB72" s="48"/>
      <c r="AC72" s="85"/>
      <c r="AD72" s="48"/>
      <c r="AE72" s="85"/>
      <c r="AF72" s="48"/>
      <c r="AG72" s="85"/>
      <c r="AH72" s="48"/>
      <c r="AI72" s="85"/>
      <c r="AJ72" s="48"/>
      <c r="AK72" s="85"/>
      <c r="AL72" s="48"/>
      <c r="AM72" s="85"/>
      <c r="AN72" s="48"/>
      <c r="AO72" s="85"/>
      <c r="AP72" s="48"/>
      <c r="AQ72" s="85"/>
      <c r="AR72" s="48"/>
      <c r="AS72" s="85"/>
      <c r="AT72" s="48"/>
      <c r="AU72" s="86"/>
    </row>
    <row r="73" spans="1:47" s="19" customFormat="1" ht="12.75" customHeight="1">
      <c r="A73" s="58" t="str">
        <f>Parameters!R72</f>
        <v>N77</v>
      </c>
      <c r="B73" s="29" t="str">
        <f>Parameters!Q72</f>
        <v>N77</v>
      </c>
      <c r="C73" s="15"/>
      <c r="D73" s="295" t="str">
        <f>Parameters!S72</f>
        <v>Rental and leasing activities</v>
      </c>
      <c r="E73" s="296"/>
      <c r="F73" s="49"/>
      <c r="G73" s="85"/>
      <c r="H73" s="49"/>
      <c r="I73" s="85"/>
      <c r="J73" s="49"/>
      <c r="K73" s="85"/>
      <c r="L73" s="49"/>
      <c r="M73" s="85"/>
      <c r="N73" s="49"/>
      <c r="O73" s="85"/>
      <c r="P73" s="49"/>
      <c r="Q73" s="85"/>
      <c r="R73" s="49"/>
      <c r="S73" s="85"/>
      <c r="T73" s="49"/>
      <c r="U73" s="85"/>
      <c r="V73" s="49"/>
      <c r="W73" s="85"/>
      <c r="X73" s="49"/>
      <c r="Y73" s="85"/>
      <c r="Z73" s="49"/>
      <c r="AA73" s="85"/>
      <c r="AB73" s="49"/>
      <c r="AC73" s="85"/>
      <c r="AD73" s="49"/>
      <c r="AE73" s="85"/>
      <c r="AF73" s="49"/>
      <c r="AG73" s="85"/>
      <c r="AH73" s="49"/>
      <c r="AI73" s="85"/>
      <c r="AJ73" s="49"/>
      <c r="AK73" s="85"/>
      <c r="AL73" s="49"/>
      <c r="AM73" s="85"/>
      <c r="AN73" s="49"/>
      <c r="AO73" s="85"/>
      <c r="AP73" s="49"/>
      <c r="AQ73" s="85"/>
      <c r="AR73" s="49"/>
      <c r="AS73" s="85"/>
      <c r="AT73" s="49"/>
      <c r="AU73" s="86"/>
    </row>
    <row r="74" spans="1:47" s="19" customFormat="1" ht="12.75" customHeight="1">
      <c r="A74" s="58" t="str">
        <f>Parameters!R73</f>
        <v>N78</v>
      </c>
      <c r="B74" s="29" t="str">
        <f>Parameters!Q73</f>
        <v>N78</v>
      </c>
      <c r="C74" s="15"/>
      <c r="D74" s="295" t="str">
        <f>Parameters!S73</f>
        <v>Employment activities</v>
      </c>
      <c r="E74" s="296"/>
      <c r="F74" s="49"/>
      <c r="G74" s="85"/>
      <c r="H74" s="49"/>
      <c r="I74" s="85"/>
      <c r="J74" s="49"/>
      <c r="K74" s="85"/>
      <c r="L74" s="49"/>
      <c r="M74" s="85"/>
      <c r="N74" s="49"/>
      <c r="O74" s="85"/>
      <c r="P74" s="49"/>
      <c r="Q74" s="85"/>
      <c r="R74" s="49"/>
      <c r="S74" s="85"/>
      <c r="T74" s="49"/>
      <c r="U74" s="85"/>
      <c r="V74" s="49"/>
      <c r="W74" s="85"/>
      <c r="X74" s="49"/>
      <c r="Y74" s="85"/>
      <c r="Z74" s="49"/>
      <c r="AA74" s="85"/>
      <c r="AB74" s="49"/>
      <c r="AC74" s="85"/>
      <c r="AD74" s="49"/>
      <c r="AE74" s="85"/>
      <c r="AF74" s="49"/>
      <c r="AG74" s="85"/>
      <c r="AH74" s="49"/>
      <c r="AI74" s="85"/>
      <c r="AJ74" s="49"/>
      <c r="AK74" s="85"/>
      <c r="AL74" s="49"/>
      <c r="AM74" s="85"/>
      <c r="AN74" s="49"/>
      <c r="AO74" s="85"/>
      <c r="AP74" s="49"/>
      <c r="AQ74" s="85"/>
      <c r="AR74" s="49"/>
      <c r="AS74" s="85"/>
      <c r="AT74" s="49"/>
      <c r="AU74" s="86"/>
    </row>
    <row r="75" spans="1:47" s="19" customFormat="1" ht="12.75" customHeight="1">
      <c r="A75" s="58" t="str">
        <f>Parameters!R74</f>
        <v>N79</v>
      </c>
      <c r="B75" s="29" t="str">
        <f>Parameters!Q74</f>
        <v>N79</v>
      </c>
      <c r="C75" s="15"/>
      <c r="D75" s="295" t="str">
        <f>Parameters!S74</f>
        <v>Travel agency, tour operator reservation service and related activities</v>
      </c>
      <c r="E75" s="296"/>
      <c r="F75" s="49"/>
      <c r="G75" s="85"/>
      <c r="H75" s="49"/>
      <c r="I75" s="85"/>
      <c r="J75" s="49"/>
      <c r="K75" s="85"/>
      <c r="L75" s="49"/>
      <c r="M75" s="85"/>
      <c r="N75" s="49"/>
      <c r="O75" s="85"/>
      <c r="P75" s="49"/>
      <c r="Q75" s="85"/>
      <c r="R75" s="49"/>
      <c r="S75" s="85"/>
      <c r="T75" s="49"/>
      <c r="U75" s="85"/>
      <c r="V75" s="49"/>
      <c r="W75" s="85"/>
      <c r="X75" s="49"/>
      <c r="Y75" s="85"/>
      <c r="Z75" s="49"/>
      <c r="AA75" s="85"/>
      <c r="AB75" s="49"/>
      <c r="AC75" s="85"/>
      <c r="AD75" s="49"/>
      <c r="AE75" s="85"/>
      <c r="AF75" s="49"/>
      <c r="AG75" s="85"/>
      <c r="AH75" s="49"/>
      <c r="AI75" s="85"/>
      <c r="AJ75" s="49"/>
      <c r="AK75" s="85"/>
      <c r="AL75" s="49"/>
      <c r="AM75" s="85"/>
      <c r="AN75" s="49"/>
      <c r="AO75" s="85"/>
      <c r="AP75" s="49"/>
      <c r="AQ75" s="85"/>
      <c r="AR75" s="49"/>
      <c r="AS75" s="85"/>
      <c r="AT75" s="49"/>
      <c r="AU75" s="86"/>
    </row>
    <row r="76" spans="1:47" s="19" customFormat="1">
      <c r="A76" s="58" t="str">
        <f>Parameters!R75</f>
        <v>N80-N82</v>
      </c>
      <c r="B76" s="29" t="str">
        <f>Parameters!Q75</f>
        <v>N80-N82</v>
      </c>
      <c r="C76" s="15"/>
      <c r="D76" s="295" t="str">
        <f>Parameters!S75</f>
        <v>Security and investigation, service and landscape, office administrative and support activities</v>
      </c>
      <c r="E76" s="316"/>
      <c r="F76" s="49"/>
      <c r="G76" s="85"/>
      <c r="H76" s="49"/>
      <c r="I76" s="85"/>
      <c r="J76" s="49"/>
      <c r="K76" s="85"/>
      <c r="L76" s="49"/>
      <c r="M76" s="85"/>
      <c r="N76" s="49"/>
      <c r="O76" s="85"/>
      <c r="P76" s="49"/>
      <c r="Q76" s="85"/>
      <c r="R76" s="49"/>
      <c r="S76" s="85"/>
      <c r="T76" s="49"/>
      <c r="U76" s="85"/>
      <c r="V76" s="49"/>
      <c r="W76" s="85"/>
      <c r="X76" s="49"/>
      <c r="Y76" s="85"/>
      <c r="Z76" s="49"/>
      <c r="AA76" s="85"/>
      <c r="AB76" s="49"/>
      <c r="AC76" s="85"/>
      <c r="AD76" s="49"/>
      <c r="AE76" s="85"/>
      <c r="AF76" s="49"/>
      <c r="AG76" s="85"/>
      <c r="AH76" s="49"/>
      <c r="AI76" s="85"/>
      <c r="AJ76" s="49"/>
      <c r="AK76" s="85"/>
      <c r="AL76" s="49"/>
      <c r="AM76" s="85"/>
      <c r="AN76" s="49"/>
      <c r="AO76" s="85"/>
      <c r="AP76" s="49"/>
      <c r="AQ76" s="85"/>
      <c r="AR76" s="49"/>
      <c r="AS76" s="85"/>
      <c r="AT76" s="49"/>
      <c r="AU76" s="86"/>
    </row>
    <row r="77" spans="1:47" s="19" customFormat="1" ht="12.75" customHeight="1">
      <c r="A77" s="59" t="str">
        <f>Parameters!R76</f>
        <v>O</v>
      </c>
      <c r="B77" s="30" t="str">
        <f>Parameters!Q76</f>
        <v>O</v>
      </c>
      <c r="C77" s="23"/>
      <c r="D77" s="287" t="str">
        <f>Parameters!S76</f>
        <v>Public administration and defence; compulsory social security</v>
      </c>
      <c r="E77" s="289"/>
      <c r="F77" s="48"/>
      <c r="G77" s="85"/>
      <c r="H77" s="48"/>
      <c r="I77" s="85"/>
      <c r="J77" s="48"/>
      <c r="K77" s="85"/>
      <c r="L77" s="48"/>
      <c r="M77" s="85"/>
      <c r="N77" s="48"/>
      <c r="O77" s="85"/>
      <c r="P77" s="48"/>
      <c r="Q77" s="85"/>
      <c r="R77" s="48"/>
      <c r="S77" s="85"/>
      <c r="T77" s="48"/>
      <c r="U77" s="85"/>
      <c r="V77" s="48"/>
      <c r="W77" s="85"/>
      <c r="X77" s="48"/>
      <c r="Y77" s="85"/>
      <c r="Z77" s="48"/>
      <c r="AA77" s="85"/>
      <c r="AB77" s="48"/>
      <c r="AC77" s="85"/>
      <c r="AD77" s="48"/>
      <c r="AE77" s="85"/>
      <c r="AF77" s="48"/>
      <c r="AG77" s="85"/>
      <c r="AH77" s="48"/>
      <c r="AI77" s="85"/>
      <c r="AJ77" s="48"/>
      <c r="AK77" s="85"/>
      <c r="AL77" s="48"/>
      <c r="AM77" s="85"/>
      <c r="AN77" s="48"/>
      <c r="AO77" s="85"/>
      <c r="AP77" s="48"/>
      <c r="AQ77" s="85"/>
      <c r="AR77" s="48"/>
      <c r="AS77" s="85"/>
      <c r="AT77" s="48"/>
      <c r="AU77" s="86"/>
    </row>
    <row r="78" spans="1:47" s="19" customFormat="1" ht="12.75" customHeight="1">
      <c r="A78" s="59" t="str">
        <f>Parameters!R77</f>
        <v>P</v>
      </c>
      <c r="B78" s="30" t="str">
        <f>Parameters!Q77</f>
        <v>P</v>
      </c>
      <c r="C78" s="23"/>
      <c r="D78" s="287" t="str">
        <f>Parameters!S77</f>
        <v>Education</v>
      </c>
      <c r="E78" s="289"/>
      <c r="F78" s="48"/>
      <c r="G78" s="85"/>
      <c r="H78" s="48"/>
      <c r="I78" s="85"/>
      <c r="J78" s="48"/>
      <c r="K78" s="85"/>
      <c r="L78" s="48"/>
      <c r="M78" s="85"/>
      <c r="N78" s="48"/>
      <c r="O78" s="85"/>
      <c r="P78" s="48"/>
      <c r="Q78" s="85"/>
      <c r="R78" s="48"/>
      <c r="S78" s="85"/>
      <c r="T78" s="48"/>
      <c r="U78" s="85"/>
      <c r="V78" s="48"/>
      <c r="W78" s="85"/>
      <c r="X78" s="48"/>
      <c r="Y78" s="85"/>
      <c r="Z78" s="48"/>
      <c r="AA78" s="85"/>
      <c r="AB78" s="48"/>
      <c r="AC78" s="85"/>
      <c r="AD78" s="48"/>
      <c r="AE78" s="85"/>
      <c r="AF78" s="48"/>
      <c r="AG78" s="85"/>
      <c r="AH78" s="48"/>
      <c r="AI78" s="85"/>
      <c r="AJ78" s="48"/>
      <c r="AK78" s="85"/>
      <c r="AL78" s="48"/>
      <c r="AM78" s="85"/>
      <c r="AN78" s="48"/>
      <c r="AO78" s="85"/>
      <c r="AP78" s="48"/>
      <c r="AQ78" s="85"/>
      <c r="AR78" s="48"/>
      <c r="AS78" s="85"/>
      <c r="AT78" s="48"/>
      <c r="AU78" s="86"/>
    </row>
    <row r="79" spans="1:47" s="19" customFormat="1" ht="12.75" customHeight="1">
      <c r="A79" s="59" t="str">
        <f>Parameters!R78</f>
        <v>Q</v>
      </c>
      <c r="B79" s="30" t="str">
        <f>Parameters!Q78</f>
        <v>Q</v>
      </c>
      <c r="C79" s="23"/>
      <c r="D79" s="287" t="str">
        <f>Parameters!S78</f>
        <v>Human health and social work activities</v>
      </c>
      <c r="E79" s="289"/>
      <c r="F79" s="48"/>
      <c r="G79" s="85"/>
      <c r="H79" s="48"/>
      <c r="I79" s="85"/>
      <c r="J79" s="48"/>
      <c r="K79" s="85"/>
      <c r="L79" s="48"/>
      <c r="M79" s="85"/>
      <c r="N79" s="48"/>
      <c r="O79" s="85"/>
      <c r="P79" s="48"/>
      <c r="Q79" s="85"/>
      <c r="R79" s="48"/>
      <c r="S79" s="85"/>
      <c r="T79" s="48"/>
      <c r="U79" s="85"/>
      <c r="V79" s="48"/>
      <c r="W79" s="85"/>
      <c r="X79" s="48"/>
      <c r="Y79" s="85"/>
      <c r="Z79" s="48"/>
      <c r="AA79" s="85"/>
      <c r="AB79" s="48"/>
      <c r="AC79" s="85"/>
      <c r="AD79" s="48"/>
      <c r="AE79" s="85"/>
      <c r="AF79" s="48"/>
      <c r="AG79" s="85"/>
      <c r="AH79" s="48"/>
      <c r="AI79" s="85"/>
      <c r="AJ79" s="48"/>
      <c r="AK79" s="85"/>
      <c r="AL79" s="48"/>
      <c r="AM79" s="85"/>
      <c r="AN79" s="48"/>
      <c r="AO79" s="85"/>
      <c r="AP79" s="48"/>
      <c r="AQ79" s="85"/>
      <c r="AR79" s="48"/>
      <c r="AS79" s="85"/>
      <c r="AT79" s="48"/>
      <c r="AU79" s="86"/>
    </row>
    <row r="80" spans="1:47" s="19" customFormat="1" ht="12.75" customHeight="1">
      <c r="A80" s="58" t="str">
        <f>Parameters!R79</f>
        <v>Q86</v>
      </c>
      <c r="B80" s="29" t="str">
        <f>Parameters!Q79</f>
        <v>Q86</v>
      </c>
      <c r="C80" s="15"/>
      <c r="D80" s="295" t="str">
        <f>Parameters!S79</f>
        <v>Human health activities</v>
      </c>
      <c r="E80" s="316"/>
      <c r="F80" s="49"/>
      <c r="G80" s="85"/>
      <c r="H80" s="49"/>
      <c r="I80" s="85"/>
      <c r="J80" s="49"/>
      <c r="K80" s="85"/>
      <c r="L80" s="49"/>
      <c r="M80" s="85"/>
      <c r="N80" s="49"/>
      <c r="O80" s="85"/>
      <c r="P80" s="49"/>
      <c r="Q80" s="85"/>
      <c r="R80" s="49"/>
      <c r="S80" s="85"/>
      <c r="T80" s="49"/>
      <c r="U80" s="85"/>
      <c r="V80" s="49"/>
      <c r="W80" s="85"/>
      <c r="X80" s="49"/>
      <c r="Y80" s="85"/>
      <c r="Z80" s="49"/>
      <c r="AA80" s="85"/>
      <c r="AB80" s="49"/>
      <c r="AC80" s="85"/>
      <c r="AD80" s="49"/>
      <c r="AE80" s="85"/>
      <c r="AF80" s="49"/>
      <c r="AG80" s="85"/>
      <c r="AH80" s="49"/>
      <c r="AI80" s="85"/>
      <c r="AJ80" s="49"/>
      <c r="AK80" s="85"/>
      <c r="AL80" s="49"/>
      <c r="AM80" s="85"/>
      <c r="AN80" s="49"/>
      <c r="AO80" s="85"/>
      <c r="AP80" s="49"/>
      <c r="AQ80" s="85"/>
      <c r="AR80" s="49"/>
      <c r="AS80" s="85"/>
      <c r="AT80" s="49"/>
      <c r="AU80" s="86"/>
    </row>
    <row r="81" spans="1:47" s="19" customFormat="1" ht="12.75" customHeight="1">
      <c r="A81" s="58" t="str">
        <f>Parameters!R80</f>
        <v>Q87_Q88</v>
      </c>
      <c r="B81" s="29" t="str">
        <f>Parameters!Q80</f>
        <v>Q87_Q88</v>
      </c>
      <c r="C81" s="15"/>
      <c r="D81" s="295" t="str">
        <f>Parameters!S80</f>
        <v>Residential care activities and social work activities without accommodation</v>
      </c>
      <c r="E81" s="316"/>
      <c r="F81" s="49"/>
      <c r="G81" s="85"/>
      <c r="H81" s="49"/>
      <c r="I81" s="85"/>
      <c r="J81" s="49"/>
      <c r="K81" s="85"/>
      <c r="L81" s="49"/>
      <c r="M81" s="85"/>
      <c r="N81" s="49"/>
      <c r="O81" s="85"/>
      <c r="P81" s="49"/>
      <c r="Q81" s="85"/>
      <c r="R81" s="49"/>
      <c r="S81" s="85"/>
      <c r="T81" s="49"/>
      <c r="U81" s="85"/>
      <c r="V81" s="49"/>
      <c r="W81" s="85"/>
      <c r="X81" s="49"/>
      <c r="Y81" s="85"/>
      <c r="Z81" s="49"/>
      <c r="AA81" s="85"/>
      <c r="AB81" s="49"/>
      <c r="AC81" s="85"/>
      <c r="AD81" s="49"/>
      <c r="AE81" s="85"/>
      <c r="AF81" s="49"/>
      <c r="AG81" s="85"/>
      <c r="AH81" s="49"/>
      <c r="AI81" s="85"/>
      <c r="AJ81" s="49"/>
      <c r="AK81" s="85"/>
      <c r="AL81" s="49"/>
      <c r="AM81" s="85"/>
      <c r="AN81" s="49"/>
      <c r="AO81" s="85"/>
      <c r="AP81" s="49"/>
      <c r="AQ81" s="85"/>
      <c r="AR81" s="49"/>
      <c r="AS81" s="85"/>
      <c r="AT81" s="49"/>
      <c r="AU81" s="86"/>
    </row>
    <row r="82" spans="1:47" s="19" customFormat="1" ht="12.75" customHeight="1">
      <c r="A82" s="59" t="str">
        <f>Parameters!R81</f>
        <v>R</v>
      </c>
      <c r="B82" s="30" t="str">
        <f>Parameters!Q81</f>
        <v>R</v>
      </c>
      <c r="C82" s="23"/>
      <c r="D82" s="287" t="str">
        <f>Parameters!S81</f>
        <v>Arts, entertainment and recreation</v>
      </c>
      <c r="E82" s="289"/>
      <c r="F82" s="48"/>
      <c r="G82" s="85"/>
      <c r="H82" s="48"/>
      <c r="I82" s="85"/>
      <c r="J82" s="48"/>
      <c r="K82" s="85"/>
      <c r="L82" s="48"/>
      <c r="M82" s="85"/>
      <c r="N82" s="48"/>
      <c r="O82" s="85"/>
      <c r="P82" s="48"/>
      <c r="Q82" s="85"/>
      <c r="R82" s="48"/>
      <c r="S82" s="85"/>
      <c r="T82" s="48"/>
      <c r="U82" s="85"/>
      <c r="V82" s="48"/>
      <c r="W82" s="85"/>
      <c r="X82" s="48"/>
      <c r="Y82" s="85"/>
      <c r="Z82" s="48"/>
      <c r="AA82" s="85"/>
      <c r="AB82" s="48"/>
      <c r="AC82" s="85"/>
      <c r="AD82" s="48"/>
      <c r="AE82" s="85"/>
      <c r="AF82" s="48"/>
      <c r="AG82" s="85"/>
      <c r="AH82" s="48"/>
      <c r="AI82" s="85"/>
      <c r="AJ82" s="48"/>
      <c r="AK82" s="85"/>
      <c r="AL82" s="48"/>
      <c r="AM82" s="85"/>
      <c r="AN82" s="48"/>
      <c r="AO82" s="85"/>
      <c r="AP82" s="48"/>
      <c r="AQ82" s="85"/>
      <c r="AR82" s="48"/>
      <c r="AS82" s="85"/>
      <c r="AT82" s="48"/>
      <c r="AU82" s="86"/>
    </row>
    <row r="83" spans="1:47" s="19" customFormat="1" ht="25.5" customHeight="1">
      <c r="A83" s="58" t="str">
        <f>Parameters!R82</f>
        <v>R90-R92</v>
      </c>
      <c r="B83" s="29" t="str">
        <f>Parameters!Q82</f>
        <v>R90-R92</v>
      </c>
      <c r="C83" s="15"/>
      <c r="D83" s="295" t="str">
        <f>Parameters!S82</f>
        <v>Creative, arts and entertainment activities; libraries, archives, museums and other cultural activities; gambling and betting activities</v>
      </c>
      <c r="E83" s="316"/>
      <c r="F83" s="49"/>
      <c r="G83" s="85"/>
      <c r="H83" s="49"/>
      <c r="I83" s="85"/>
      <c r="J83" s="49"/>
      <c r="K83" s="85"/>
      <c r="L83" s="49"/>
      <c r="M83" s="85"/>
      <c r="N83" s="49"/>
      <c r="O83" s="85"/>
      <c r="P83" s="49"/>
      <c r="Q83" s="85"/>
      <c r="R83" s="49"/>
      <c r="S83" s="85"/>
      <c r="T83" s="49"/>
      <c r="U83" s="85"/>
      <c r="V83" s="49"/>
      <c r="W83" s="85"/>
      <c r="X83" s="49"/>
      <c r="Y83" s="85"/>
      <c r="Z83" s="49"/>
      <c r="AA83" s="85"/>
      <c r="AB83" s="49"/>
      <c r="AC83" s="85"/>
      <c r="AD83" s="49"/>
      <c r="AE83" s="85"/>
      <c r="AF83" s="49"/>
      <c r="AG83" s="85"/>
      <c r="AH83" s="49"/>
      <c r="AI83" s="85"/>
      <c r="AJ83" s="49"/>
      <c r="AK83" s="85"/>
      <c r="AL83" s="49"/>
      <c r="AM83" s="85"/>
      <c r="AN83" s="49"/>
      <c r="AO83" s="85"/>
      <c r="AP83" s="49"/>
      <c r="AQ83" s="85"/>
      <c r="AR83" s="49"/>
      <c r="AS83" s="85"/>
      <c r="AT83" s="49"/>
      <c r="AU83" s="86"/>
    </row>
    <row r="84" spans="1:47" s="19" customFormat="1" ht="12.75" customHeight="1">
      <c r="A84" s="58" t="str">
        <f>Parameters!R83</f>
        <v>R93</v>
      </c>
      <c r="B84" s="29" t="str">
        <f>Parameters!Q83</f>
        <v>R93</v>
      </c>
      <c r="C84" s="15"/>
      <c r="D84" s="295" t="str">
        <f>Parameters!S83</f>
        <v>Sports activities and amusement and recreation activities</v>
      </c>
      <c r="E84" s="316"/>
      <c r="F84" s="49"/>
      <c r="G84" s="85"/>
      <c r="H84" s="49"/>
      <c r="I84" s="85"/>
      <c r="J84" s="49"/>
      <c r="K84" s="85"/>
      <c r="L84" s="49"/>
      <c r="M84" s="85"/>
      <c r="N84" s="49"/>
      <c r="O84" s="85"/>
      <c r="P84" s="49"/>
      <c r="Q84" s="85"/>
      <c r="R84" s="49"/>
      <c r="S84" s="85"/>
      <c r="T84" s="49"/>
      <c r="U84" s="85"/>
      <c r="V84" s="49"/>
      <c r="W84" s="85"/>
      <c r="X84" s="49"/>
      <c r="Y84" s="85"/>
      <c r="Z84" s="49"/>
      <c r="AA84" s="85"/>
      <c r="AB84" s="49"/>
      <c r="AC84" s="85"/>
      <c r="AD84" s="49"/>
      <c r="AE84" s="85"/>
      <c r="AF84" s="49"/>
      <c r="AG84" s="85"/>
      <c r="AH84" s="49"/>
      <c r="AI84" s="85"/>
      <c r="AJ84" s="49"/>
      <c r="AK84" s="85"/>
      <c r="AL84" s="49"/>
      <c r="AM84" s="85"/>
      <c r="AN84" s="49"/>
      <c r="AO84" s="85"/>
      <c r="AP84" s="49"/>
      <c r="AQ84" s="85"/>
      <c r="AR84" s="49"/>
      <c r="AS84" s="85"/>
      <c r="AT84" s="49"/>
      <c r="AU84" s="86"/>
    </row>
    <row r="85" spans="1:47" s="19" customFormat="1" ht="12.75" customHeight="1">
      <c r="A85" s="59" t="str">
        <f>Parameters!R84</f>
        <v>S</v>
      </c>
      <c r="B85" s="30" t="str">
        <f>Parameters!Q84</f>
        <v>S</v>
      </c>
      <c r="C85" s="23"/>
      <c r="D85" s="287" t="str">
        <f>Parameters!S84</f>
        <v>Other service activities</v>
      </c>
      <c r="E85" s="289"/>
      <c r="F85" s="48"/>
      <c r="G85" s="85"/>
      <c r="H85" s="48"/>
      <c r="I85" s="85"/>
      <c r="J85" s="48"/>
      <c r="K85" s="85"/>
      <c r="L85" s="48"/>
      <c r="M85" s="85"/>
      <c r="N85" s="48"/>
      <c r="O85" s="85"/>
      <c r="P85" s="48"/>
      <c r="Q85" s="85"/>
      <c r="R85" s="48"/>
      <c r="S85" s="85"/>
      <c r="T85" s="48"/>
      <c r="U85" s="85"/>
      <c r="V85" s="48"/>
      <c r="W85" s="85"/>
      <c r="X85" s="48"/>
      <c r="Y85" s="85"/>
      <c r="Z85" s="48"/>
      <c r="AA85" s="85"/>
      <c r="AB85" s="48"/>
      <c r="AC85" s="85"/>
      <c r="AD85" s="48"/>
      <c r="AE85" s="85"/>
      <c r="AF85" s="48"/>
      <c r="AG85" s="85"/>
      <c r="AH85" s="48"/>
      <c r="AI85" s="85"/>
      <c r="AJ85" s="48"/>
      <c r="AK85" s="85"/>
      <c r="AL85" s="48"/>
      <c r="AM85" s="85"/>
      <c r="AN85" s="48"/>
      <c r="AO85" s="85"/>
      <c r="AP85" s="48"/>
      <c r="AQ85" s="85"/>
      <c r="AR85" s="48"/>
      <c r="AS85" s="85"/>
      <c r="AT85" s="48"/>
      <c r="AU85" s="86"/>
    </row>
    <row r="86" spans="1:47" s="18" customFormat="1" ht="12.75" customHeight="1">
      <c r="A86" s="58" t="str">
        <f>Parameters!R85</f>
        <v>S94</v>
      </c>
      <c r="B86" s="29" t="str">
        <f>Parameters!Q85</f>
        <v>S94</v>
      </c>
      <c r="C86" s="15"/>
      <c r="D86" s="295" t="str">
        <f>Parameters!S85</f>
        <v>Activities of membership organisations</v>
      </c>
      <c r="E86" s="296"/>
      <c r="F86" s="49"/>
      <c r="G86" s="85"/>
      <c r="H86" s="49"/>
      <c r="I86" s="85"/>
      <c r="J86" s="49"/>
      <c r="K86" s="85"/>
      <c r="L86" s="49"/>
      <c r="M86" s="85"/>
      <c r="N86" s="49"/>
      <c r="O86" s="85"/>
      <c r="P86" s="49"/>
      <c r="Q86" s="85"/>
      <c r="R86" s="49"/>
      <c r="S86" s="85"/>
      <c r="T86" s="49"/>
      <c r="U86" s="85"/>
      <c r="V86" s="49"/>
      <c r="W86" s="85"/>
      <c r="X86" s="49"/>
      <c r="Y86" s="85"/>
      <c r="Z86" s="49"/>
      <c r="AA86" s="85"/>
      <c r="AB86" s="49"/>
      <c r="AC86" s="85"/>
      <c r="AD86" s="49"/>
      <c r="AE86" s="85"/>
      <c r="AF86" s="49"/>
      <c r="AG86" s="85"/>
      <c r="AH86" s="49"/>
      <c r="AI86" s="85"/>
      <c r="AJ86" s="49"/>
      <c r="AK86" s="85"/>
      <c r="AL86" s="49"/>
      <c r="AM86" s="85"/>
      <c r="AN86" s="49"/>
      <c r="AO86" s="85"/>
      <c r="AP86" s="49"/>
      <c r="AQ86" s="85"/>
      <c r="AR86" s="49"/>
      <c r="AS86" s="85"/>
      <c r="AT86" s="49"/>
      <c r="AU86" s="86"/>
    </row>
    <row r="87" spans="1:47" s="18" customFormat="1" ht="12.75" customHeight="1">
      <c r="A87" s="58" t="str">
        <f>Parameters!R86</f>
        <v>S95</v>
      </c>
      <c r="B87" s="29" t="str">
        <f>Parameters!Q86</f>
        <v>S95</v>
      </c>
      <c r="C87" s="15"/>
      <c r="D87" s="295" t="str">
        <f>Parameters!S86</f>
        <v>Repair of computers and personal and household goods</v>
      </c>
      <c r="E87" s="316"/>
      <c r="F87" s="49"/>
      <c r="G87" s="85"/>
      <c r="H87" s="49"/>
      <c r="I87" s="85"/>
      <c r="J87" s="49"/>
      <c r="K87" s="85"/>
      <c r="L87" s="49"/>
      <c r="M87" s="85"/>
      <c r="N87" s="49"/>
      <c r="O87" s="85"/>
      <c r="P87" s="49"/>
      <c r="Q87" s="85"/>
      <c r="R87" s="49"/>
      <c r="S87" s="85"/>
      <c r="T87" s="49"/>
      <c r="U87" s="85"/>
      <c r="V87" s="49"/>
      <c r="W87" s="85"/>
      <c r="X87" s="49"/>
      <c r="Y87" s="85"/>
      <c r="Z87" s="49"/>
      <c r="AA87" s="85"/>
      <c r="AB87" s="49"/>
      <c r="AC87" s="85"/>
      <c r="AD87" s="49"/>
      <c r="AE87" s="85"/>
      <c r="AF87" s="49"/>
      <c r="AG87" s="85"/>
      <c r="AH87" s="49"/>
      <c r="AI87" s="85"/>
      <c r="AJ87" s="49"/>
      <c r="AK87" s="85"/>
      <c r="AL87" s="49"/>
      <c r="AM87" s="85"/>
      <c r="AN87" s="49"/>
      <c r="AO87" s="85"/>
      <c r="AP87" s="49"/>
      <c r="AQ87" s="85"/>
      <c r="AR87" s="49"/>
      <c r="AS87" s="85"/>
      <c r="AT87" s="49"/>
      <c r="AU87" s="86"/>
    </row>
    <row r="88" spans="1:47" s="18" customFormat="1" ht="12.75" customHeight="1">
      <c r="A88" s="58" t="str">
        <f>Parameters!R87</f>
        <v>S96</v>
      </c>
      <c r="B88" s="29" t="str">
        <f>Parameters!Q87</f>
        <v>S96</v>
      </c>
      <c r="C88" s="15"/>
      <c r="D88" s="295" t="str">
        <f>Parameters!S87</f>
        <v>Other personal service activities</v>
      </c>
      <c r="E88" s="316"/>
      <c r="F88" s="49"/>
      <c r="G88" s="85"/>
      <c r="H88" s="49"/>
      <c r="I88" s="85"/>
      <c r="J88" s="49"/>
      <c r="K88" s="85"/>
      <c r="L88" s="49"/>
      <c r="M88" s="85"/>
      <c r="N88" s="49"/>
      <c r="O88" s="85"/>
      <c r="P88" s="49"/>
      <c r="Q88" s="85"/>
      <c r="R88" s="49"/>
      <c r="S88" s="85"/>
      <c r="T88" s="49"/>
      <c r="U88" s="85"/>
      <c r="V88" s="49"/>
      <c r="W88" s="85"/>
      <c r="X88" s="49"/>
      <c r="Y88" s="85"/>
      <c r="Z88" s="49"/>
      <c r="AA88" s="85"/>
      <c r="AB88" s="49"/>
      <c r="AC88" s="85"/>
      <c r="AD88" s="49"/>
      <c r="AE88" s="85"/>
      <c r="AF88" s="49"/>
      <c r="AG88" s="85"/>
      <c r="AH88" s="49"/>
      <c r="AI88" s="85"/>
      <c r="AJ88" s="49"/>
      <c r="AK88" s="85"/>
      <c r="AL88" s="49"/>
      <c r="AM88" s="85"/>
      <c r="AN88" s="49"/>
      <c r="AO88" s="85"/>
      <c r="AP88" s="49"/>
      <c r="AQ88" s="85"/>
      <c r="AR88" s="49"/>
      <c r="AS88" s="85"/>
      <c r="AT88" s="49"/>
      <c r="AU88" s="86"/>
    </row>
    <row r="89" spans="1:47" s="18" customFormat="1" ht="30.75" customHeight="1">
      <c r="A89" s="59" t="str">
        <f>Parameters!R88</f>
        <v>T</v>
      </c>
      <c r="B89" s="30" t="str">
        <f>Parameters!Q88</f>
        <v>T</v>
      </c>
      <c r="C89" s="23"/>
      <c r="D89" s="287" t="str">
        <f>Parameters!S88</f>
        <v>Activities of households as employers; undifferentiated goods- and services-producing activities of households for own use</v>
      </c>
      <c r="E89" s="289"/>
      <c r="F89" s="73"/>
      <c r="G89" s="85"/>
      <c r="H89" s="73"/>
      <c r="I89" s="85"/>
      <c r="J89" s="73"/>
      <c r="K89" s="85"/>
      <c r="L89" s="73"/>
      <c r="M89" s="85"/>
      <c r="N89" s="73"/>
      <c r="O89" s="85"/>
      <c r="P89" s="73"/>
      <c r="Q89" s="85"/>
      <c r="R89" s="73"/>
      <c r="S89" s="85"/>
      <c r="T89" s="73"/>
      <c r="U89" s="85"/>
      <c r="V89" s="73"/>
      <c r="W89" s="85"/>
      <c r="X89" s="73"/>
      <c r="Y89" s="85"/>
      <c r="Z89" s="73"/>
      <c r="AA89" s="85"/>
      <c r="AB89" s="73"/>
      <c r="AC89" s="85"/>
      <c r="AD89" s="73"/>
      <c r="AE89" s="85"/>
      <c r="AF89" s="73"/>
      <c r="AG89" s="85"/>
      <c r="AH89" s="73"/>
      <c r="AI89" s="85"/>
      <c r="AJ89" s="73"/>
      <c r="AK89" s="85"/>
      <c r="AL89" s="73"/>
      <c r="AM89" s="85"/>
      <c r="AN89" s="73"/>
      <c r="AO89" s="85"/>
      <c r="AP89" s="73"/>
      <c r="AQ89" s="85"/>
      <c r="AR89" s="73"/>
      <c r="AS89" s="85"/>
      <c r="AT89" s="48"/>
      <c r="AU89" s="86"/>
    </row>
    <row r="90" spans="1:47" s="18" customFormat="1" ht="17.25" customHeight="1" thickBot="1">
      <c r="A90" s="59" t="str">
        <f>Parameters!R89</f>
        <v>U</v>
      </c>
      <c r="B90" s="32" t="str">
        <f>Parameters!Q89</f>
        <v>U</v>
      </c>
      <c r="C90" s="33"/>
      <c r="D90" s="331" t="str">
        <f>Parameters!S89</f>
        <v>Activities of extraterritorial organisations and bodies</v>
      </c>
      <c r="E90" s="332"/>
      <c r="F90" s="48"/>
      <c r="G90" s="85"/>
      <c r="H90" s="48"/>
      <c r="I90" s="85"/>
      <c r="J90" s="48"/>
      <c r="K90" s="85"/>
      <c r="L90" s="48"/>
      <c r="M90" s="85"/>
      <c r="N90" s="48"/>
      <c r="O90" s="85"/>
      <c r="P90" s="48"/>
      <c r="Q90" s="85"/>
      <c r="R90" s="48"/>
      <c r="S90" s="85"/>
      <c r="T90" s="48"/>
      <c r="U90" s="85"/>
      <c r="V90" s="48"/>
      <c r="W90" s="85"/>
      <c r="X90" s="48"/>
      <c r="Y90" s="85"/>
      <c r="Z90" s="48"/>
      <c r="AA90" s="85"/>
      <c r="AB90" s="48"/>
      <c r="AC90" s="85"/>
      <c r="AD90" s="48"/>
      <c r="AE90" s="85"/>
      <c r="AF90" s="48"/>
      <c r="AG90" s="85"/>
      <c r="AH90" s="48"/>
      <c r="AI90" s="85"/>
      <c r="AJ90" s="48"/>
      <c r="AK90" s="85"/>
      <c r="AL90" s="48"/>
      <c r="AM90" s="85"/>
      <c r="AN90" s="48"/>
      <c r="AO90" s="85"/>
      <c r="AP90" s="48"/>
      <c r="AQ90" s="85"/>
      <c r="AR90" s="48"/>
      <c r="AS90" s="85"/>
      <c r="AT90" s="48"/>
      <c r="AU90" s="86"/>
    </row>
    <row r="91" spans="1:47" ht="45" customHeight="1">
      <c r="A91" s="68" t="str">
        <f>Parameters!R90</f>
        <v>HH</v>
      </c>
      <c r="B91" s="324" t="s">
        <v>297</v>
      </c>
      <c r="C91" s="333"/>
      <c r="D91" s="333"/>
      <c r="E91" s="333"/>
      <c r="F91" s="74"/>
      <c r="G91" s="80"/>
      <c r="H91" s="74"/>
      <c r="I91" s="80"/>
      <c r="J91" s="74"/>
      <c r="K91" s="81"/>
      <c r="L91" s="74"/>
      <c r="M91" s="81"/>
      <c r="N91" s="74"/>
      <c r="O91" s="81"/>
      <c r="P91" s="74"/>
      <c r="Q91" s="81"/>
      <c r="R91" s="74"/>
      <c r="S91" s="81"/>
      <c r="T91" s="74"/>
      <c r="U91" s="80"/>
      <c r="V91" s="74"/>
      <c r="W91" s="80"/>
      <c r="X91" s="74"/>
      <c r="Y91" s="80"/>
      <c r="Z91" s="74"/>
      <c r="AA91" s="80"/>
      <c r="AB91" s="74"/>
      <c r="AC91" s="80"/>
      <c r="AD91" s="74"/>
      <c r="AE91" s="80"/>
      <c r="AF91" s="74"/>
      <c r="AG91" s="80"/>
      <c r="AH91" s="74"/>
      <c r="AI91" s="80"/>
      <c r="AJ91" s="74"/>
      <c r="AK91" s="80"/>
      <c r="AL91" s="74"/>
      <c r="AM91" s="80"/>
      <c r="AN91" s="74"/>
      <c r="AO91" s="80"/>
      <c r="AP91" s="74"/>
      <c r="AQ91" s="80"/>
      <c r="AR91" s="74"/>
      <c r="AS91" s="80"/>
      <c r="AT91" s="77"/>
      <c r="AU91" s="87"/>
    </row>
    <row r="92" spans="1:47">
      <c r="A92" s="68" t="str">
        <f>Parameters!R91</f>
        <v>HH_TRA</v>
      </c>
      <c r="B92" s="4"/>
      <c r="C92" s="2"/>
      <c r="D92" s="319" t="s">
        <v>126</v>
      </c>
      <c r="E92" s="320"/>
      <c r="F92" s="75"/>
      <c r="G92" s="85"/>
      <c r="H92" s="75"/>
      <c r="I92" s="85"/>
      <c r="J92" s="75"/>
      <c r="K92" s="85"/>
      <c r="L92" s="75"/>
      <c r="M92" s="85"/>
      <c r="N92" s="75"/>
      <c r="O92" s="85"/>
      <c r="P92" s="75"/>
      <c r="Q92" s="85"/>
      <c r="R92" s="75"/>
      <c r="S92" s="85"/>
      <c r="T92" s="75"/>
      <c r="U92" s="85"/>
      <c r="V92" s="75"/>
      <c r="W92" s="85"/>
      <c r="X92" s="75"/>
      <c r="Y92" s="85"/>
      <c r="Z92" s="75"/>
      <c r="AA92" s="85"/>
      <c r="AB92" s="75"/>
      <c r="AC92" s="85"/>
      <c r="AD92" s="75"/>
      <c r="AE92" s="85"/>
      <c r="AF92" s="75"/>
      <c r="AG92" s="85"/>
      <c r="AH92" s="75"/>
      <c r="AI92" s="85"/>
      <c r="AJ92" s="75"/>
      <c r="AK92" s="85"/>
      <c r="AL92" s="75"/>
      <c r="AM92" s="85"/>
      <c r="AN92" s="75"/>
      <c r="AO92" s="85"/>
      <c r="AP92" s="75"/>
      <c r="AQ92" s="85"/>
      <c r="AR92" s="75"/>
      <c r="AS92" s="85"/>
      <c r="AT92" s="78"/>
      <c r="AU92" s="86"/>
    </row>
    <row r="93" spans="1:47">
      <c r="A93" s="62" t="str">
        <f>Parameters!R92</f>
        <v>HH_HEAT</v>
      </c>
      <c r="B93" s="4"/>
      <c r="C93" s="2"/>
      <c r="D93" s="321" t="s">
        <v>392</v>
      </c>
      <c r="E93" s="320"/>
      <c r="F93" s="75"/>
      <c r="G93" s="85"/>
      <c r="H93" s="75"/>
      <c r="I93" s="85"/>
      <c r="J93" s="75"/>
      <c r="K93" s="85"/>
      <c r="L93" s="75"/>
      <c r="M93" s="85"/>
      <c r="N93" s="75"/>
      <c r="O93" s="85"/>
      <c r="P93" s="75"/>
      <c r="Q93" s="85"/>
      <c r="R93" s="75"/>
      <c r="S93" s="85"/>
      <c r="T93" s="75"/>
      <c r="U93" s="85"/>
      <c r="V93" s="75"/>
      <c r="W93" s="85"/>
      <c r="X93" s="75"/>
      <c r="Y93" s="85"/>
      <c r="Z93" s="75"/>
      <c r="AA93" s="85"/>
      <c r="AB93" s="75"/>
      <c r="AC93" s="85"/>
      <c r="AD93" s="75"/>
      <c r="AE93" s="85"/>
      <c r="AF93" s="75"/>
      <c r="AG93" s="85"/>
      <c r="AH93" s="75"/>
      <c r="AI93" s="85"/>
      <c r="AJ93" s="75"/>
      <c r="AK93" s="85"/>
      <c r="AL93" s="75"/>
      <c r="AM93" s="85"/>
      <c r="AN93" s="75"/>
      <c r="AO93" s="85"/>
      <c r="AP93" s="75"/>
      <c r="AQ93" s="85"/>
      <c r="AR93" s="75"/>
      <c r="AS93" s="85"/>
      <c r="AT93" s="78"/>
      <c r="AU93" s="86"/>
    </row>
    <row r="94" spans="1:47" ht="15" customHeight="1" thickBot="1">
      <c r="A94" s="62" t="str">
        <f>Parameters!R93</f>
        <v>HH_OTH</v>
      </c>
      <c r="B94" s="5"/>
      <c r="C94" s="3"/>
      <c r="D94" s="322" t="s">
        <v>127</v>
      </c>
      <c r="E94" s="323"/>
      <c r="F94" s="76"/>
      <c r="G94" s="88"/>
      <c r="H94" s="76"/>
      <c r="I94" s="88"/>
      <c r="J94" s="76"/>
      <c r="K94" s="85"/>
      <c r="L94" s="76"/>
      <c r="M94" s="85"/>
      <c r="N94" s="76"/>
      <c r="O94" s="85"/>
      <c r="P94" s="76"/>
      <c r="Q94" s="85"/>
      <c r="R94" s="76"/>
      <c r="S94" s="85"/>
      <c r="T94" s="76"/>
      <c r="U94" s="88"/>
      <c r="V94" s="76"/>
      <c r="W94" s="88"/>
      <c r="X94" s="76"/>
      <c r="Y94" s="88"/>
      <c r="Z94" s="76"/>
      <c r="AA94" s="88"/>
      <c r="AB94" s="76"/>
      <c r="AC94" s="88"/>
      <c r="AD94" s="76"/>
      <c r="AE94" s="88"/>
      <c r="AF94" s="76"/>
      <c r="AG94" s="88"/>
      <c r="AH94" s="76"/>
      <c r="AI94" s="88"/>
      <c r="AJ94" s="76"/>
      <c r="AK94" s="88"/>
      <c r="AL94" s="76"/>
      <c r="AM94" s="88"/>
      <c r="AN94" s="76"/>
      <c r="AO94" s="88"/>
      <c r="AP94" s="76"/>
      <c r="AQ94" s="88"/>
      <c r="AR94" s="76"/>
      <c r="AS94" s="88"/>
      <c r="AT94" s="79"/>
      <c r="AU94" s="89"/>
    </row>
    <row r="95" spans="1:47" ht="55.5" customHeight="1">
      <c r="A95" s="62" t="str">
        <f>Parameters!R94</f>
        <v>TOT_NACE_HH</v>
      </c>
      <c r="B95" s="324" t="s">
        <v>74</v>
      </c>
      <c r="C95" s="325"/>
      <c r="D95" s="325"/>
      <c r="E95" s="326"/>
      <c r="F95" s="75"/>
      <c r="G95" s="85"/>
      <c r="H95" s="75"/>
      <c r="I95" s="85"/>
      <c r="J95" s="75"/>
      <c r="K95" s="81"/>
      <c r="L95" s="75"/>
      <c r="M95" s="81"/>
      <c r="N95" s="75"/>
      <c r="O95" s="81"/>
      <c r="P95" s="75"/>
      <c r="Q95" s="81"/>
      <c r="R95" s="75"/>
      <c r="S95" s="81"/>
      <c r="T95" s="75"/>
      <c r="U95" s="85"/>
      <c r="V95" s="75"/>
      <c r="W95" s="85"/>
      <c r="X95" s="75"/>
      <c r="Y95" s="85"/>
      <c r="Z95" s="75"/>
      <c r="AA95" s="85"/>
      <c r="AB95" s="75"/>
      <c r="AC95" s="85"/>
      <c r="AD95" s="75"/>
      <c r="AE95" s="85"/>
      <c r="AF95" s="75"/>
      <c r="AG95" s="85"/>
      <c r="AH95" s="75"/>
      <c r="AI95" s="85"/>
      <c r="AJ95" s="75"/>
      <c r="AK95" s="85"/>
      <c r="AL95" s="75"/>
      <c r="AM95" s="85"/>
      <c r="AN95" s="75"/>
      <c r="AO95" s="85"/>
      <c r="AP95" s="75"/>
      <c r="AQ95" s="85"/>
      <c r="AR95" s="75"/>
      <c r="AS95" s="85"/>
      <c r="AT95" s="78"/>
      <c r="AU95" s="86"/>
    </row>
    <row r="96" spans="1:47" ht="17.25" customHeight="1">
      <c r="A96" s="63" t="str">
        <f>Parameters!R95</f>
        <v>TOT_NRA</v>
      </c>
      <c r="B96" s="6"/>
      <c r="C96" s="7"/>
      <c r="D96" s="327" t="s">
        <v>139</v>
      </c>
      <c r="E96" s="328"/>
      <c r="F96" s="75"/>
      <c r="G96" s="85"/>
      <c r="H96" s="75"/>
      <c r="I96" s="85"/>
      <c r="J96" s="75"/>
      <c r="K96" s="85"/>
      <c r="L96" s="75"/>
      <c r="M96" s="85"/>
      <c r="N96" s="75"/>
      <c r="O96" s="85"/>
      <c r="P96" s="75"/>
      <c r="Q96" s="85"/>
      <c r="R96" s="75"/>
      <c r="S96" s="85"/>
      <c r="T96" s="75"/>
      <c r="U96" s="85"/>
      <c r="V96" s="75"/>
      <c r="W96" s="85"/>
      <c r="X96" s="75"/>
      <c r="Y96" s="85"/>
      <c r="Z96" s="75"/>
      <c r="AA96" s="85"/>
      <c r="AB96" s="75"/>
      <c r="AC96" s="85"/>
      <c r="AD96" s="75"/>
      <c r="AE96" s="85"/>
      <c r="AF96" s="75"/>
      <c r="AG96" s="85"/>
      <c r="AH96" s="75"/>
      <c r="AI96" s="85"/>
      <c r="AJ96" s="75"/>
      <c r="AK96" s="85"/>
      <c r="AL96" s="75"/>
      <c r="AM96" s="85"/>
      <c r="AN96" s="75"/>
      <c r="AO96" s="85"/>
      <c r="AP96" s="75"/>
      <c r="AQ96" s="85"/>
      <c r="AR96" s="75"/>
      <c r="AS96" s="85"/>
      <c r="AT96" s="78"/>
      <c r="AU96" s="86"/>
    </row>
    <row r="97" spans="1:47" ht="12.75" customHeight="1">
      <c r="A97" s="63" t="str">
        <f>Parameters!R96</f>
        <v>NRA_FISH</v>
      </c>
      <c r="B97" s="8"/>
      <c r="C97" s="9"/>
      <c r="D97" s="329" t="s">
        <v>141</v>
      </c>
      <c r="E97" s="330"/>
      <c r="F97" s="51"/>
      <c r="G97" s="85"/>
      <c r="H97" s="51"/>
      <c r="I97" s="85"/>
      <c r="J97" s="51"/>
      <c r="K97" s="85"/>
      <c r="L97" s="51"/>
      <c r="M97" s="85"/>
      <c r="N97" s="51"/>
      <c r="O97" s="85"/>
      <c r="P97" s="51"/>
      <c r="Q97" s="85"/>
      <c r="R97" s="51"/>
      <c r="S97" s="85"/>
      <c r="T97" s="51"/>
      <c r="U97" s="85"/>
      <c r="V97" s="51"/>
      <c r="W97" s="85"/>
      <c r="X97" s="51"/>
      <c r="Y97" s="85"/>
      <c r="Z97" s="51"/>
      <c r="AA97" s="85"/>
      <c r="AB97" s="51"/>
      <c r="AC97" s="85"/>
      <c r="AD97" s="51"/>
      <c r="AE97" s="85"/>
      <c r="AF97" s="51"/>
      <c r="AG97" s="85"/>
      <c r="AH97" s="51"/>
      <c r="AI97" s="85"/>
      <c r="AJ97" s="51"/>
      <c r="AK97" s="85"/>
      <c r="AL97" s="51"/>
      <c r="AM97" s="85"/>
      <c r="AN97" s="51"/>
      <c r="AO97" s="85"/>
      <c r="AP97" s="51"/>
      <c r="AQ97" s="85"/>
      <c r="AR97" s="51"/>
      <c r="AS97" s="85"/>
      <c r="AT97" s="49"/>
      <c r="AU97" s="86"/>
    </row>
    <row r="98" spans="1:47" ht="12.75" customHeight="1">
      <c r="A98" s="63" t="str">
        <f>Parameters!R97</f>
        <v>NRA_LAND</v>
      </c>
      <c r="B98" s="8"/>
      <c r="C98" s="9"/>
      <c r="D98" s="329" t="s">
        <v>142</v>
      </c>
      <c r="E98" s="330"/>
      <c r="F98" s="51"/>
      <c r="G98" s="85"/>
      <c r="H98" s="51"/>
      <c r="I98" s="85"/>
      <c r="J98" s="51"/>
      <c r="K98" s="85"/>
      <c r="L98" s="51"/>
      <c r="M98" s="85"/>
      <c r="N98" s="51"/>
      <c r="O98" s="85"/>
      <c r="P98" s="51"/>
      <c r="Q98" s="85"/>
      <c r="R98" s="51"/>
      <c r="S98" s="85"/>
      <c r="T98" s="51"/>
      <c r="U98" s="85"/>
      <c r="V98" s="51"/>
      <c r="W98" s="85"/>
      <c r="X98" s="51"/>
      <c r="Y98" s="85"/>
      <c r="Z98" s="51"/>
      <c r="AA98" s="85"/>
      <c r="AB98" s="51"/>
      <c r="AC98" s="85"/>
      <c r="AD98" s="51"/>
      <c r="AE98" s="85"/>
      <c r="AF98" s="51"/>
      <c r="AG98" s="85"/>
      <c r="AH98" s="51"/>
      <c r="AI98" s="85"/>
      <c r="AJ98" s="51"/>
      <c r="AK98" s="85"/>
      <c r="AL98" s="51"/>
      <c r="AM98" s="85"/>
      <c r="AN98" s="51"/>
      <c r="AO98" s="85"/>
      <c r="AP98" s="51"/>
      <c r="AQ98" s="85"/>
      <c r="AR98" s="51"/>
      <c r="AS98" s="85"/>
      <c r="AT98" s="49"/>
      <c r="AU98" s="86"/>
    </row>
    <row r="99" spans="1:47" ht="12.75" customHeight="1">
      <c r="A99" s="63" t="str">
        <f>Parameters!R98</f>
        <v>NRA_WATER</v>
      </c>
      <c r="B99" s="8"/>
      <c r="C99" s="9"/>
      <c r="D99" s="329" t="s">
        <v>143</v>
      </c>
      <c r="E99" s="330"/>
      <c r="F99" s="51"/>
      <c r="G99" s="85"/>
      <c r="H99" s="51"/>
      <c r="I99" s="85"/>
      <c r="J99" s="51"/>
      <c r="K99" s="85"/>
      <c r="L99" s="51"/>
      <c r="M99" s="85"/>
      <c r="N99" s="51"/>
      <c r="O99" s="85"/>
      <c r="P99" s="51"/>
      <c r="Q99" s="85"/>
      <c r="R99" s="51"/>
      <c r="S99" s="85"/>
      <c r="T99" s="51"/>
      <c r="U99" s="85"/>
      <c r="V99" s="51"/>
      <c r="W99" s="85"/>
      <c r="X99" s="51"/>
      <c r="Y99" s="85"/>
      <c r="Z99" s="51"/>
      <c r="AA99" s="85"/>
      <c r="AB99" s="51"/>
      <c r="AC99" s="85"/>
      <c r="AD99" s="51"/>
      <c r="AE99" s="85"/>
      <c r="AF99" s="51"/>
      <c r="AG99" s="85"/>
      <c r="AH99" s="51"/>
      <c r="AI99" s="85"/>
      <c r="AJ99" s="51"/>
      <c r="AK99" s="85"/>
      <c r="AL99" s="51"/>
      <c r="AM99" s="85"/>
      <c r="AN99" s="51"/>
      <c r="AO99" s="85"/>
      <c r="AP99" s="51"/>
      <c r="AQ99" s="85"/>
      <c r="AR99" s="51"/>
      <c r="AS99" s="85"/>
      <c r="AT99" s="49"/>
      <c r="AU99" s="86"/>
    </row>
    <row r="100" spans="1:47" ht="12.75" customHeight="1">
      <c r="A100" s="63" t="str">
        <f>Parameters!R99</f>
        <v>NRA_AIR</v>
      </c>
      <c r="B100" s="8"/>
      <c r="C100" s="9"/>
      <c r="D100" s="329" t="s">
        <v>144</v>
      </c>
      <c r="E100" s="330"/>
      <c r="F100" s="51"/>
      <c r="G100" s="85"/>
      <c r="H100" s="51"/>
      <c r="I100" s="85"/>
      <c r="J100" s="51"/>
      <c r="K100" s="85"/>
      <c r="L100" s="51"/>
      <c r="M100" s="85"/>
      <c r="N100" s="51"/>
      <c r="O100" s="85"/>
      <c r="P100" s="51"/>
      <c r="Q100" s="85"/>
      <c r="R100" s="51"/>
      <c r="S100" s="85"/>
      <c r="T100" s="51"/>
      <c r="U100" s="85"/>
      <c r="V100" s="51"/>
      <c r="W100" s="85"/>
      <c r="X100" s="51"/>
      <c r="Y100" s="85"/>
      <c r="Z100" s="51"/>
      <c r="AA100" s="85"/>
      <c r="AB100" s="51"/>
      <c r="AC100" s="85"/>
      <c r="AD100" s="51"/>
      <c r="AE100" s="85"/>
      <c r="AF100" s="51"/>
      <c r="AG100" s="85"/>
      <c r="AH100" s="51"/>
      <c r="AI100" s="85"/>
      <c r="AJ100" s="51"/>
      <c r="AK100" s="85"/>
      <c r="AL100" s="51"/>
      <c r="AM100" s="85"/>
      <c r="AN100" s="51"/>
      <c r="AO100" s="85"/>
      <c r="AP100" s="51"/>
      <c r="AQ100" s="85"/>
      <c r="AR100" s="51"/>
      <c r="AS100" s="85"/>
      <c r="AT100" s="49"/>
      <c r="AU100" s="86"/>
    </row>
    <row r="101" spans="1:47" ht="19.5" customHeight="1">
      <c r="A101" s="63" t="str">
        <f>Parameters!R100</f>
        <v>TOT_NRES</v>
      </c>
      <c r="B101" s="6"/>
      <c r="C101" s="7"/>
      <c r="D101" s="327" t="s">
        <v>140</v>
      </c>
      <c r="E101" s="328"/>
      <c r="F101" s="75"/>
      <c r="G101" s="85"/>
      <c r="H101" s="75"/>
      <c r="I101" s="85"/>
      <c r="J101" s="75"/>
      <c r="K101" s="85"/>
      <c r="L101" s="75"/>
      <c r="M101" s="85"/>
      <c r="N101" s="75"/>
      <c r="O101" s="85"/>
      <c r="P101" s="75"/>
      <c r="Q101" s="85"/>
      <c r="R101" s="75"/>
      <c r="S101" s="85"/>
      <c r="T101" s="75"/>
      <c r="U101" s="85"/>
      <c r="V101" s="75"/>
      <c r="W101" s="85"/>
      <c r="X101" s="75"/>
      <c r="Y101" s="85"/>
      <c r="Z101" s="75"/>
      <c r="AA101" s="85"/>
      <c r="AB101" s="75"/>
      <c r="AC101" s="85"/>
      <c r="AD101" s="75"/>
      <c r="AE101" s="85"/>
      <c r="AF101" s="75"/>
      <c r="AG101" s="85"/>
      <c r="AH101" s="75"/>
      <c r="AI101" s="85"/>
      <c r="AJ101" s="75"/>
      <c r="AK101" s="85"/>
      <c r="AL101" s="75"/>
      <c r="AM101" s="85"/>
      <c r="AN101" s="75"/>
      <c r="AO101" s="85"/>
      <c r="AP101" s="75"/>
      <c r="AQ101" s="85"/>
      <c r="AR101" s="75"/>
      <c r="AS101" s="85"/>
      <c r="AT101" s="78"/>
      <c r="AU101" s="86"/>
    </row>
    <row r="102" spans="1:47" ht="12.75" customHeight="1">
      <c r="A102" s="63" t="str">
        <f>Parameters!R101</f>
        <v>NRES_LAND</v>
      </c>
      <c r="B102" s="8"/>
      <c r="C102" s="9"/>
      <c r="D102" s="329" t="s">
        <v>389</v>
      </c>
      <c r="E102" s="330"/>
      <c r="F102" s="51"/>
      <c r="G102" s="85"/>
      <c r="H102" s="51"/>
      <c r="I102" s="85"/>
      <c r="J102" s="51"/>
      <c r="K102" s="85"/>
      <c r="L102" s="51"/>
      <c r="M102" s="85"/>
      <c r="N102" s="51"/>
      <c r="O102" s="85"/>
      <c r="P102" s="51"/>
      <c r="Q102" s="85"/>
      <c r="R102" s="51"/>
      <c r="S102" s="85"/>
      <c r="T102" s="51"/>
      <c r="U102" s="85"/>
      <c r="V102" s="51"/>
      <c r="W102" s="85"/>
      <c r="X102" s="51"/>
      <c r="Y102" s="85"/>
      <c r="Z102" s="51"/>
      <c r="AA102" s="85"/>
      <c r="AB102" s="51"/>
      <c r="AC102" s="85"/>
      <c r="AD102" s="51"/>
      <c r="AE102" s="85"/>
      <c r="AF102" s="51"/>
      <c r="AG102" s="85"/>
      <c r="AH102" s="51"/>
      <c r="AI102" s="85"/>
      <c r="AJ102" s="51"/>
      <c r="AK102" s="85"/>
      <c r="AL102" s="51"/>
      <c r="AM102" s="85"/>
      <c r="AN102" s="51"/>
      <c r="AO102" s="85"/>
      <c r="AP102" s="51"/>
      <c r="AQ102" s="85"/>
      <c r="AR102" s="51"/>
      <c r="AS102" s="85"/>
      <c r="AT102" s="49"/>
      <c r="AU102" s="86"/>
    </row>
    <row r="103" spans="1:47" ht="12.75" customHeight="1">
      <c r="A103" s="63" t="str">
        <f>Parameters!R102</f>
        <v>NRES_WATER</v>
      </c>
      <c r="B103" s="8"/>
      <c r="C103" s="9"/>
      <c r="D103" s="329" t="s">
        <v>390</v>
      </c>
      <c r="E103" s="330"/>
      <c r="F103" s="51"/>
      <c r="G103" s="85"/>
      <c r="H103" s="51"/>
      <c r="I103" s="85"/>
      <c r="J103" s="51"/>
      <c r="K103" s="85"/>
      <c r="L103" s="51"/>
      <c r="M103" s="85"/>
      <c r="N103" s="51"/>
      <c r="O103" s="85"/>
      <c r="P103" s="51"/>
      <c r="Q103" s="85"/>
      <c r="R103" s="51"/>
      <c r="S103" s="85"/>
      <c r="T103" s="51"/>
      <c r="U103" s="85"/>
      <c r="V103" s="51"/>
      <c r="W103" s="85"/>
      <c r="X103" s="51"/>
      <c r="Y103" s="85"/>
      <c r="Z103" s="51"/>
      <c r="AA103" s="85"/>
      <c r="AB103" s="51"/>
      <c r="AC103" s="85"/>
      <c r="AD103" s="51"/>
      <c r="AE103" s="85"/>
      <c r="AF103" s="51"/>
      <c r="AG103" s="85"/>
      <c r="AH103" s="51"/>
      <c r="AI103" s="85"/>
      <c r="AJ103" s="51"/>
      <c r="AK103" s="85"/>
      <c r="AL103" s="51"/>
      <c r="AM103" s="85"/>
      <c r="AN103" s="51"/>
      <c r="AO103" s="85"/>
      <c r="AP103" s="51"/>
      <c r="AQ103" s="85"/>
      <c r="AR103" s="51"/>
      <c r="AS103" s="85"/>
      <c r="AT103" s="49"/>
      <c r="AU103" s="86"/>
    </row>
    <row r="104" spans="1:47" ht="12.75" customHeight="1">
      <c r="A104" s="63" t="str">
        <f>Parameters!R103</f>
        <v>NRES_AIR</v>
      </c>
      <c r="B104" s="8"/>
      <c r="C104" s="9"/>
      <c r="D104" s="329" t="s">
        <v>391</v>
      </c>
      <c r="E104" s="330"/>
      <c r="F104" s="51"/>
      <c r="G104" s="85"/>
      <c r="H104" s="51"/>
      <c r="I104" s="85"/>
      <c r="J104" s="51"/>
      <c r="K104" s="85"/>
      <c r="L104" s="51"/>
      <c r="M104" s="85"/>
      <c r="N104" s="51"/>
      <c r="O104" s="85"/>
      <c r="P104" s="51"/>
      <c r="Q104" s="85"/>
      <c r="R104" s="51"/>
      <c r="S104" s="85"/>
      <c r="T104" s="51"/>
      <c r="U104" s="85"/>
      <c r="V104" s="51"/>
      <c r="W104" s="85"/>
      <c r="X104" s="51"/>
      <c r="Y104" s="85"/>
      <c r="Z104" s="51"/>
      <c r="AA104" s="85"/>
      <c r="AB104" s="51"/>
      <c r="AC104" s="85"/>
      <c r="AD104" s="51"/>
      <c r="AE104" s="85"/>
      <c r="AF104" s="51"/>
      <c r="AG104" s="85"/>
      <c r="AH104" s="51"/>
      <c r="AI104" s="85"/>
      <c r="AJ104" s="51"/>
      <c r="AK104" s="85"/>
      <c r="AL104" s="51"/>
      <c r="AM104" s="85"/>
      <c r="AN104" s="51"/>
      <c r="AO104" s="85"/>
      <c r="AP104" s="51"/>
      <c r="AQ104" s="85"/>
      <c r="AR104" s="51"/>
      <c r="AS104" s="85"/>
      <c r="AT104" s="49"/>
      <c r="AU104" s="86"/>
    </row>
    <row r="105" spans="1:47" ht="17.25" customHeight="1">
      <c r="A105" s="63" t="str">
        <f>Parameters!R104</f>
        <v>ADJ_OTH</v>
      </c>
      <c r="B105" s="6"/>
      <c r="C105" s="7"/>
      <c r="D105" s="327" t="s">
        <v>117</v>
      </c>
      <c r="E105" s="328"/>
      <c r="F105" s="75"/>
      <c r="G105" s="85"/>
      <c r="H105" s="75"/>
      <c r="I105" s="85"/>
      <c r="J105" s="75"/>
      <c r="K105" s="85"/>
      <c r="L105" s="75"/>
      <c r="M105" s="85"/>
      <c r="N105" s="75"/>
      <c r="O105" s="85"/>
      <c r="P105" s="75"/>
      <c r="Q105" s="85"/>
      <c r="R105" s="75"/>
      <c r="S105" s="85"/>
      <c r="T105" s="75"/>
      <c r="U105" s="85"/>
      <c r="V105" s="75"/>
      <c r="W105" s="85"/>
      <c r="X105" s="75"/>
      <c r="Y105" s="85"/>
      <c r="Z105" s="75"/>
      <c r="AA105" s="85"/>
      <c r="AB105" s="75"/>
      <c r="AC105" s="85"/>
      <c r="AD105" s="75"/>
      <c r="AE105" s="85"/>
      <c r="AF105" s="75"/>
      <c r="AG105" s="85"/>
      <c r="AH105" s="75"/>
      <c r="AI105" s="85"/>
      <c r="AJ105" s="75"/>
      <c r="AK105" s="85"/>
      <c r="AL105" s="75"/>
      <c r="AM105" s="85"/>
      <c r="AN105" s="75"/>
      <c r="AO105" s="85"/>
      <c r="AP105" s="75"/>
      <c r="AQ105" s="85"/>
      <c r="AR105" s="75"/>
      <c r="AS105" s="85"/>
      <c r="AT105" s="78"/>
      <c r="AU105" s="86"/>
    </row>
    <row r="106" spans="1:47" ht="32.25" customHeight="1">
      <c r="A106" s="63" t="str">
        <f>Parameters!R105</f>
        <v>TOT_CONV</v>
      </c>
      <c r="B106" s="6"/>
      <c r="C106" s="7"/>
      <c r="D106" s="334" t="s">
        <v>213</v>
      </c>
      <c r="E106" s="335"/>
      <c r="F106" s="75"/>
      <c r="G106" s="85"/>
      <c r="H106" s="75"/>
      <c r="I106" s="85"/>
      <c r="J106" s="75"/>
      <c r="K106" s="85"/>
      <c r="L106" s="75"/>
      <c r="M106" s="85"/>
      <c r="N106" s="75"/>
      <c r="O106" s="85"/>
      <c r="P106" s="75"/>
      <c r="Q106" s="85"/>
      <c r="R106" s="75"/>
      <c r="S106" s="85"/>
      <c r="T106" s="75"/>
      <c r="U106" s="85"/>
      <c r="V106" s="75"/>
      <c r="W106" s="85"/>
      <c r="X106" s="75"/>
      <c r="Y106" s="85"/>
      <c r="Z106" s="75"/>
      <c r="AA106" s="85"/>
      <c r="AB106" s="75"/>
      <c r="AC106" s="85"/>
      <c r="AD106" s="75"/>
      <c r="AE106" s="85"/>
      <c r="AF106" s="75"/>
      <c r="AG106" s="85"/>
      <c r="AH106" s="75"/>
      <c r="AI106" s="85"/>
      <c r="AJ106" s="75"/>
      <c r="AK106" s="85"/>
      <c r="AL106" s="75"/>
      <c r="AM106" s="85"/>
      <c r="AN106" s="75"/>
      <c r="AO106" s="85"/>
      <c r="AP106" s="75"/>
      <c r="AQ106" s="85"/>
      <c r="AR106" s="75"/>
      <c r="AS106" s="85"/>
      <c r="AT106" s="78"/>
      <c r="AU106" s="86"/>
    </row>
    <row r="107" spans="1:47" ht="21" customHeight="1" thickBot="1">
      <c r="A107" s="63" t="str">
        <f>Parameters!R106</f>
        <v>0_TOT_YR_SUBM</v>
      </c>
      <c r="B107" s="10"/>
      <c r="C107" s="11"/>
      <c r="D107" s="336" t="s">
        <v>298</v>
      </c>
      <c r="E107" s="337"/>
      <c r="F107" s="47"/>
      <c r="G107" s="88"/>
      <c r="H107" s="47"/>
      <c r="I107" s="88"/>
      <c r="J107" s="47"/>
      <c r="K107" s="88"/>
      <c r="L107" s="47"/>
      <c r="M107" s="88"/>
      <c r="N107" s="47"/>
      <c r="O107" s="88"/>
      <c r="P107" s="47"/>
      <c r="Q107" s="88"/>
      <c r="R107" s="47"/>
      <c r="S107" s="88"/>
      <c r="T107" s="47"/>
      <c r="U107" s="88"/>
      <c r="V107" s="47"/>
      <c r="W107" s="88"/>
      <c r="X107" s="47"/>
      <c r="Y107" s="88"/>
      <c r="Z107" s="47"/>
      <c r="AA107" s="88"/>
      <c r="AB107" s="47"/>
      <c r="AC107" s="88"/>
      <c r="AD107" s="47"/>
      <c r="AE107" s="88"/>
      <c r="AF107" s="47"/>
      <c r="AG107" s="88"/>
      <c r="AH107" s="47"/>
      <c r="AI107" s="88"/>
      <c r="AJ107" s="47"/>
      <c r="AK107" s="88"/>
      <c r="AL107" s="47"/>
      <c r="AM107" s="88"/>
      <c r="AN107" s="47"/>
      <c r="AO107" s="88"/>
      <c r="AP107" s="47"/>
      <c r="AQ107" s="88"/>
      <c r="AR107" s="47"/>
      <c r="AS107" s="88"/>
      <c r="AT107" s="47"/>
      <c r="AU107" s="89"/>
    </row>
    <row r="108" spans="1:47" ht="12.75" customHeight="1">
      <c r="A108" s="52" t="str">
        <f>F108&amp;" "&amp;G108</f>
        <v>b) Break in series</v>
      </c>
      <c r="B108" s="338" t="s">
        <v>113</v>
      </c>
      <c r="C108" s="339"/>
      <c r="D108" s="339"/>
      <c r="E108" s="339"/>
      <c r="F108" s="35" t="s">
        <v>109</v>
      </c>
      <c r="G108" s="340" t="s">
        <v>44</v>
      </c>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0"/>
      <c r="AS108" s="340"/>
      <c r="AT108" s="340"/>
      <c r="AU108" s="341"/>
    </row>
    <row r="109" spans="1:47" ht="12.75" customHeight="1">
      <c r="A109" s="52" t="str">
        <f t="shared" ref="A109:A134" si="0">F109&amp;" "&amp;G109</f>
        <v>c) Confidential</v>
      </c>
      <c r="B109" s="346" t="s">
        <v>107</v>
      </c>
      <c r="C109" s="347"/>
      <c r="D109" s="347"/>
      <c r="E109" s="347"/>
      <c r="F109" s="36" t="s">
        <v>110</v>
      </c>
      <c r="G109" s="344" t="s">
        <v>43</v>
      </c>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8"/>
    </row>
    <row r="110" spans="1:47" ht="12.75" customHeight="1">
      <c r="A110" s="52" t="str">
        <f t="shared" si="0"/>
        <v>d) Secondary confidentiality</v>
      </c>
      <c r="B110" s="349" t="s">
        <v>108</v>
      </c>
      <c r="C110" s="350"/>
      <c r="D110" s="350"/>
      <c r="E110" s="350"/>
      <c r="F110" s="36" t="s">
        <v>393</v>
      </c>
      <c r="G110" s="344" t="s">
        <v>394</v>
      </c>
      <c r="H110" s="344"/>
      <c r="I110" s="344"/>
      <c r="J110" s="3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c r="AK110" s="344"/>
      <c r="AL110" s="344"/>
      <c r="AM110" s="344"/>
      <c r="AN110" s="344"/>
      <c r="AO110" s="344"/>
      <c r="AP110" s="344"/>
      <c r="AQ110" s="344"/>
      <c r="AR110" s="344"/>
      <c r="AS110" s="344"/>
      <c r="AT110" s="344"/>
      <c r="AU110" s="348"/>
    </row>
    <row r="111" spans="1:47">
      <c r="A111" s="52" t="str">
        <f t="shared" si="0"/>
        <v>e) Estimated data</v>
      </c>
      <c r="B111" s="351" t="s">
        <v>576</v>
      </c>
      <c r="C111" s="352"/>
      <c r="D111" s="352"/>
      <c r="E111" s="352"/>
      <c r="F111" s="36" t="s">
        <v>9</v>
      </c>
      <c r="G111" s="344" t="s">
        <v>312</v>
      </c>
      <c r="H111" s="344"/>
      <c r="I111" s="344"/>
      <c r="J111" s="344"/>
      <c r="K111" s="344"/>
      <c r="L111" s="344"/>
      <c r="M111" s="344"/>
      <c r="N111" s="344"/>
      <c r="O111" s="344"/>
      <c r="P111" s="344"/>
      <c r="Q111" s="344"/>
      <c r="R111" s="344"/>
      <c r="S111" s="344"/>
      <c r="T111" s="344"/>
      <c r="U111" s="344"/>
      <c r="V111" s="344"/>
      <c r="W111" s="344"/>
      <c r="X111" s="344"/>
      <c r="Y111" s="344"/>
      <c r="Z111" s="344"/>
      <c r="AA111" s="344"/>
      <c r="AB111" s="344"/>
      <c r="AC111" s="344"/>
      <c r="AD111" s="344"/>
      <c r="AE111" s="344"/>
      <c r="AF111" s="344"/>
      <c r="AG111" s="344"/>
      <c r="AH111" s="344"/>
      <c r="AI111" s="344"/>
      <c r="AJ111" s="344"/>
      <c r="AK111" s="344"/>
      <c r="AL111" s="344"/>
      <c r="AM111" s="344"/>
      <c r="AN111" s="344"/>
      <c r="AO111" s="344"/>
      <c r="AP111" s="344"/>
      <c r="AQ111" s="344"/>
      <c r="AR111" s="344"/>
      <c r="AS111" s="344"/>
      <c r="AT111" s="344"/>
      <c r="AU111" s="348"/>
    </row>
    <row r="112" spans="1:47" ht="13.15" customHeight="1">
      <c r="A112" s="52" t="str">
        <f t="shared" si="0"/>
        <v xml:space="preserve">p) Provisional </v>
      </c>
      <c r="B112" s="342" t="s">
        <v>397</v>
      </c>
      <c r="C112" s="343"/>
      <c r="D112" s="343"/>
      <c r="E112" s="343"/>
      <c r="F112" s="36" t="s">
        <v>45</v>
      </c>
      <c r="G112" s="344" t="s">
        <v>395</v>
      </c>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c r="AI112" s="344"/>
      <c r="AJ112" s="344"/>
      <c r="AK112" s="344"/>
      <c r="AL112" s="344"/>
      <c r="AM112" s="344"/>
      <c r="AN112" s="344"/>
      <c r="AO112" s="344"/>
      <c r="AP112" s="344"/>
      <c r="AQ112" s="344"/>
      <c r="AR112" s="344"/>
      <c r="AS112" s="344"/>
      <c r="AT112" s="344"/>
      <c r="AU112" s="345"/>
    </row>
    <row r="113" spans="1:47" ht="13.15" customHeight="1">
      <c r="A113" s="52" t="str">
        <f t="shared" si="0"/>
        <v>s) Eurostat estimate</v>
      </c>
      <c r="B113" s="342" t="s">
        <v>574</v>
      </c>
      <c r="C113" s="343"/>
      <c r="D113" s="343"/>
      <c r="E113" s="343"/>
      <c r="F113" s="36" t="s">
        <v>46</v>
      </c>
      <c r="G113" s="344" t="s">
        <v>396</v>
      </c>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c r="AF113" s="344"/>
      <c r="AG113" s="344"/>
      <c r="AH113" s="344"/>
      <c r="AI113" s="344"/>
      <c r="AJ113" s="344"/>
      <c r="AK113" s="344"/>
      <c r="AL113" s="344"/>
      <c r="AM113" s="344"/>
      <c r="AN113" s="344"/>
      <c r="AO113" s="344"/>
      <c r="AP113" s="344"/>
      <c r="AQ113" s="344"/>
      <c r="AR113" s="344"/>
      <c r="AS113" s="344"/>
      <c r="AT113" s="344"/>
      <c r="AU113" s="345"/>
    </row>
    <row r="114" spans="1:47" ht="12.75" customHeight="1">
      <c r="A114" s="52" t="str">
        <f t="shared" si="0"/>
        <v xml:space="preserve">1) </v>
      </c>
      <c r="B114" s="342" t="s">
        <v>547</v>
      </c>
      <c r="C114" s="343"/>
      <c r="D114" s="343"/>
      <c r="E114" s="343"/>
      <c r="F114" s="36" t="s">
        <v>313</v>
      </c>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4"/>
    </row>
    <row r="115" spans="1:47" ht="13.15" customHeight="1">
      <c r="A115" s="52" t="str">
        <f t="shared" si="0"/>
        <v xml:space="preserve">2) </v>
      </c>
      <c r="B115" s="342" t="s">
        <v>546</v>
      </c>
      <c r="C115" s="343"/>
      <c r="D115" s="343"/>
      <c r="E115" s="343"/>
      <c r="F115" s="36" t="s">
        <v>314</v>
      </c>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4"/>
    </row>
    <row r="116" spans="1:47">
      <c r="A116" s="52" t="str">
        <f t="shared" si="0"/>
        <v xml:space="preserve">3) </v>
      </c>
      <c r="B116" s="359" t="s">
        <v>398</v>
      </c>
      <c r="C116" s="360"/>
      <c r="D116" s="360"/>
      <c r="E116" s="360"/>
      <c r="F116" s="36" t="s">
        <v>315</v>
      </c>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4"/>
    </row>
    <row r="117" spans="1:47">
      <c r="A117" s="52" t="str">
        <f t="shared" si="0"/>
        <v xml:space="preserve">4) </v>
      </c>
      <c r="B117" s="355" t="s">
        <v>314</v>
      </c>
      <c r="C117" s="356"/>
      <c r="D117" s="356"/>
      <c r="E117" s="356"/>
      <c r="F117" s="36" t="s">
        <v>316</v>
      </c>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4"/>
    </row>
    <row r="118" spans="1:47">
      <c r="A118" s="52" t="str">
        <f t="shared" si="0"/>
        <v xml:space="preserve">5) </v>
      </c>
      <c r="B118" s="355" t="s">
        <v>315</v>
      </c>
      <c r="C118" s="356"/>
      <c r="D118" s="356"/>
      <c r="E118" s="356"/>
      <c r="F118" s="36" t="s">
        <v>317</v>
      </c>
      <c r="G118" s="353"/>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4"/>
    </row>
    <row r="119" spans="1:47">
      <c r="A119" s="52" t="str">
        <f t="shared" si="0"/>
        <v xml:space="preserve">6) </v>
      </c>
      <c r="B119" s="357" t="s">
        <v>114</v>
      </c>
      <c r="C119" s="358"/>
      <c r="D119" s="358"/>
      <c r="E119" s="358"/>
      <c r="F119" s="36" t="s">
        <v>318</v>
      </c>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4"/>
    </row>
    <row r="120" spans="1:47">
      <c r="A120" s="52" t="str">
        <f t="shared" si="0"/>
        <v xml:space="preserve">7) </v>
      </c>
      <c r="B120" s="290" t="s">
        <v>399</v>
      </c>
      <c r="C120" s="291"/>
      <c r="D120" s="291"/>
      <c r="E120" s="291"/>
      <c r="F120" s="36" t="s">
        <v>319</v>
      </c>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4"/>
    </row>
    <row r="121" spans="1:47">
      <c r="A121" s="52" t="str">
        <f t="shared" si="0"/>
        <v xml:space="preserve">8) </v>
      </c>
      <c r="B121" s="357" t="s">
        <v>540</v>
      </c>
      <c r="C121" s="361"/>
      <c r="D121" s="361"/>
      <c r="E121" s="361"/>
      <c r="F121" s="36" t="s">
        <v>320</v>
      </c>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4"/>
    </row>
    <row r="122" spans="1:47">
      <c r="A122" s="52" t="str">
        <f t="shared" si="0"/>
        <v xml:space="preserve">9) </v>
      </c>
      <c r="B122" s="357" t="s">
        <v>541</v>
      </c>
      <c r="C122" s="361"/>
      <c r="D122" s="361"/>
      <c r="E122" s="361"/>
      <c r="F122" s="36" t="s">
        <v>321</v>
      </c>
      <c r="G122" s="353"/>
      <c r="H122" s="35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4"/>
    </row>
    <row r="123" spans="1:47">
      <c r="A123" s="52" t="str">
        <f t="shared" si="0"/>
        <v xml:space="preserve">10) </v>
      </c>
      <c r="B123" s="290" t="s">
        <v>542</v>
      </c>
      <c r="C123" s="291"/>
      <c r="D123" s="291"/>
      <c r="E123" s="291"/>
      <c r="F123" s="36" t="s">
        <v>322</v>
      </c>
      <c r="G123" s="353"/>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4"/>
    </row>
    <row r="124" spans="1:47">
      <c r="A124" s="52" t="str">
        <f t="shared" si="0"/>
        <v xml:space="preserve">11) </v>
      </c>
      <c r="B124" s="357" t="s">
        <v>543</v>
      </c>
      <c r="C124" s="361"/>
      <c r="D124" s="361"/>
      <c r="E124" s="361"/>
      <c r="F124" s="36" t="s">
        <v>323</v>
      </c>
      <c r="G124" s="353"/>
      <c r="H124" s="35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4"/>
    </row>
    <row r="125" spans="1:47">
      <c r="A125" s="52" t="str">
        <f t="shared" si="0"/>
        <v xml:space="preserve">12) </v>
      </c>
      <c r="B125" s="142" t="s">
        <v>535</v>
      </c>
      <c r="C125" s="143"/>
      <c r="D125" s="143"/>
      <c r="E125" s="143"/>
      <c r="F125" s="36" t="s">
        <v>324</v>
      </c>
      <c r="G125" s="353"/>
      <c r="H125" s="353"/>
      <c r="I125" s="353"/>
      <c r="J125" s="353"/>
      <c r="K125" s="353"/>
      <c r="L125" s="353"/>
      <c r="M125" s="353"/>
      <c r="N125" s="353"/>
      <c r="O125" s="353"/>
      <c r="P125" s="353"/>
      <c r="Q125" s="353"/>
      <c r="R125" s="353"/>
      <c r="S125" s="353"/>
      <c r="T125" s="353"/>
      <c r="U125" s="353"/>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4"/>
    </row>
    <row r="126" spans="1:47">
      <c r="A126" s="52" t="str">
        <f t="shared" si="0"/>
        <v xml:space="preserve">13) </v>
      </c>
      <c r="B126" s="144" t="s">
        <v>536</v>
      </c>
      <c r="C126" s="145"/>
      <c r="D126" s="145"/>
      <c r="E126" s="145"/>
      <c r="F126" s="36" t="s">
        <v>325</v>
      </c>
      <c r="G126" s="353"/>
      <c r="H126" s="35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4"/>
    </row>
    <row r="127" spans="1:47">
      <c r="A127" s="52" t="str">
        <f t="shared" si="0"/>
        <v xml:space="preserve">14) </v>
      </c>
      <c r="B127" s="175" t="s">
        <v>537</v>
      </c>
      <c r="C127" s="176"/>
      <c r="D127" s="176"/>
      <c r="E127" s="176"/>
      <c r="F127" s="36" t="s">
        <v>326</v>
      </c>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4"/>
    </row>
    <row r="128" spans="1:47" ht="13.5" thickBot="1">
      <c r="A128" s="52" t="str">
        <f t="shared" si="0"/>
        <v xml:space="preserve">15) </v>
      </c>
      <c r="B128" s="178"/>
      <c r="C128" s="179"/>
      <c r="D128" s="179"/>
      <c r="E128" s="179"/>
      <c r="F128" s="36" t="s">
        <v>327</v>
      </c>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4"/>
    </row>
    <row r="129" spans="1:47">
      <c r="A129" s="52" t="str">
        <f t="shared" si="0"/>
        <v xml:space="preserve">16) </v>
      </c>
      <c r="B129" s="140" t="s">
        <v>112</v>
      </c>
      <c r="C129" s="141"/>
      <c r="D129" s="141"/>
      <c r="E129" s="141"/>
      <c r="F129" s="36" t="s">
        <v>328</v>
      </c>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4"/>
    </row>
    <row r="130" spans="1:47">
      <c r="A130" s="52" t="str">
        <f t="shared" si="0"/>
        <v xml:space="preserve">17) </v>
      </c>
      <c r="B130" s="142" t="s">
        <v>579</v>
      </c>
      <c r="C130" s="143"/>
      <c r="D130" s="143"/>
      <c r="E130" s="143"/>
      <c r="F130" s="36" t="s">
        <v>329</v>
      </c>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4"/>
    </row>
    <row r="131" spans="1:47">
      <c r="A131" s="52" t="str">
        <f t="shared" si="0"/>
        <v xml:space="preserve">18) </v>
      </c>
      <c r="B131" s="144" t="s">
        <v>575</v>
      </c>
      <c r="C131" s="145"/>
      <c r="D131" s="145"/>
      <c r="E131" s="145"/>
      <c r="F131" s="36" t="s">
        <v>330</v>
      </c>
      <c r="G131" s="353"/>
      <c r="H131" s="35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4"/>
    </row>
    <row r="132" spans="1:47">
      <c r="A132" s="52" t="str">
        <f t="shared" si="0"/>
        <v xml:space="preserve">19) </v>
      </c>
      <c r="B132" s="144" t="s">
        <v>577</v>
      </c>
      <c r="C132" s="145"/>
      <c r="D132" s="145"/>
      <c r="E132" s="145"/>
      <c r="F132" s="36" t="s">
        <v>331</v>
      </c>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4"/>
    </row>
    <row r="133" spans="1:47">
      <c r="A133" s="52" t="str">
        <f t="shared" si="0"/>
        <v xml:space="preserve">20) </v>
      </c>
      <c r="B133" s="142" t="s">
        <v>400</v>
      </c>
      <c r="C133" s="143"/>
      <c r="D133" s="143"/>
      <c r="E133" s="143"/>
      <c r="F133" s="36" t="s">
        <v>332</v>
      </c>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4"/>
    </row>
    <row r="134" spans="1:47">
      <c r="A134" s="52" t="str">
        <f t="shared" si="0"/>
        <v xml:space="preserve">21) </v>
      </c>
      <c r="B134" s="142" t="s">
        <v>538</v>
      </c>
      <c r="C134" s="143"/>
      <c r="D134" s="143"/>
      <c r="E134" s="143"/>
      <c r="F134" s="36" t="s">
        <v>558</v>
      </c>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4"/>
    </row>
    <row r="135" spans="1:47">
      <c r="B135" s="39" t="s">
        <v>401</v>
      </c>
      <c r="C135" s="71"/>
      <c r="D135" s="71"/>
      <c r="E135" s="71"/>
      <c r="F135" s="36" t="s">
        <v>559</v>
      </c>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4"/>
    </row>
    <row r="136" spans="1:47">
      <c r="A136" s="52" t="str">
        <f t="shared" ref="A136:A146" si="1">F136&amp;" "&amp;G136</f>
        <v xml:space="preserve">23) </v>
      </c>
      <c r="B136" s="70" t="s">
        <v>402</v>
      </c>
      <c r="C136" s="38"/>
      <c r="D136" s="38"/>
      <c r="E136" s="38"/>
      <c r="F136" s="36" t="s">
        <v>560</v>
      </c>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4"/>
    </row>
    <row r="137" spans="1:47">
      <c r="A137" s="52" t="str">
        <f t="shared" si="1"/>
        <v xml:space="preserve">24) </v>
      </c>
      <c r="B137" s="70" t="s">
        <v>403</v>
      </c>
      <c r="C137" s="38"/>
      <c r="D137" s="38"/>
      <c r="E137" s="38"/>
      <c r="F137" s="36" t="s">
        <v>561</v>
      </c>
      <c r="G137" s="353"/>
      <c r="H137" s="353"/>
      <c r="I137" s="353"/>
      <c r="J137" s="353"/>
      <c r="K137" s="353"/>
      <c r="L137" s="353"/>
      <c r="M137" s="353"/>
      <c r="N137" s="353"/>
      <c r="O137" s="353"/>
      <c r="P137" s="353"/>
      <c r="Q137" s="353"/>
      <c r="R137" s="353"/>
      <c r="S137" s="353"/>
      <c r="T137" s="353"/>
      <c r="U137" s="353"/>
      <c r="V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4"/>
    </row>
    <row r="138" spans="1:47">
      <c r="A138" s="52" t="str">
        <f t="shared" si="1"/>
        <v xml:space="preserve">25) </v>
      </c>
      <c r="B138" s="142" t="s">
        <v>572</v>
      </c>
      <c r="C138" s="143"/>
      <c r="D138" s="143"/>
      <c r="E138" s="143"/>
      <c r="F138" s="36" t="s">
        <v>562</v>
      </c>
      <c r="G138" s="353"/>
      <c r="H138" s="353"/>
      <c r="I138" s="353"/>
      <c r="J138" s="353"/>
      <c r="K138" s="353"/>
      <c r="L138" s="353"/>
      <c r="M138" s="353"/>
      <c r="N138" s="353"/>
      <c r="O138" s="353"/>
      <c r="P138" s="353"/>
      <c r="Q138" s="353"/>
      <c r="R138" s="353"/>
      <c r="S138" s="353"/>
      <c r="T138" s="353"/>
      <c r="U138" s="353"/>
      <c r="V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4"/>
    </row>
    <row r="139" spans="1:47">
      <c r="A139" s="52" t="str">
        <f t="shared" si="1"/>
        <v xml:space="preserve">26) </v>
      </c>
      <c r="B139" s="144" t="s">
        <v>573</v>
      </c>
      <c r="C139" s="145"/>
      <c r="D139" s="145"/>
      <c r="E139" s="145"/>
      <c r="F139" s="36" t="s">
        <v>563</v>
      </c>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4"/>
    </row>
    <row r="140" spans="1:47">
      <c r="A140" s="52" t="str">
        <f t="shared" si="1"/>
        <v xml:space="preserve">27) </v>
      </c>
      <c r="B140" s="142" t="s">
        <v>545</v>
      </c>
      <c r="C140" s="143"/>
      <c r="D140" s="143"/>
      <c r="E140" s="143"/>
      <c r="F140" s="36" t="s">
        <v>564</v>
      </c>
      <c r="G140" s="353"/>
      <c r="H140" s="353"/>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4"/>
    </row>
    <row r="141" spans="1:47">
      <c r="A141" s="52" t="str">
        <f t="shared" si="1"/>
        <v xml:space="preserve">28) </v>
      </c>
      <c r="B141" s="142" t="s">
        <v>544</v>
      </c>
      <c r="C141" s="143"/>
      <c r="D141" s="143"/>
      <c r="E141" s="143"/>
      <c r="F141" s="36" t="s">
        <v>565</v>
      </c>
      <c r="G141" s="353"/>
      <c r="H141" s="353"/>
      <c r="I141" s="353"/>
      <c r="J141" s="353"/>
      <c r="K141" s="353"/>
      <c r="L141" s="353"/>
      <c r="M141" s="353"/>
      <c r="N141" s="353"/>
      <c r="O141" s="353"/>
      <c r="P141" s="353"/>
      <c r="Q141" s="353"/>
      <c r="R141" s="353"/>
      <c r="S141" s="353"/>
      <c r="T141" s="353"/>
      <c r="U141" s="353"/>
      <c r="V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4"/>
    </row>
    <row r="142" spans="1:47">
      <c r="A142" s="52" t="str">
        <f t="shared" si="1"/>
        <v xml:space="preserve">29) </v>
      </c>
      <c r="B142" s="144" t="s">
        <v>539</v>
      </c>
      <c r="C142" s="145"/>
      <c r="D142" s="145"/>
      <c r="E142" s="145"/>
      <c r="F142" s="36" t="s">
        <v>566</v>
      </c>
      <c r="G142" s="353"/>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4"/>
    </row>
    <row r="143" spans="1:47">
      <c r="A143" s="52" t="str">
        <f t="shared" si="1"/>
        <v xml:space="preserve">30) </v>
      </c>
      <c r="B143" s="65" t="s">
        <v>311</v>
      </c>
      <c r="C143" s="64"/>
      <c r="D143" s="64"/>
      <c r="E143" s="64"/>
      <c r="F143" s="36" t="s">
        <v>578</v>
      </c>
      <c r="G143" s="353"/>
      <c r="H143" s="353"/>
      <c r="I143" s="353"/>
      <c r="J143" s="353"/>
      <c r="K143" s="353"/>
      <c r="L143" s="353"/>
      <c r="M143" s="353"/>
      <c r="N143" s="353"/>
      <c r="O143" s="353"/>
      <c r="P143" s="353"/>
      <c r="Q143" s="353"/>
      <c r="R143" s="353"/>
      <c r="S143" s="353"/>
      <c r="T143" s="353"/>
      <c r="U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4"/>
    </row>
    <row r="144" spans="1:47">
      <c r="A144" s="181" t="str">
        <f t="shared" si="1"/>
        <v xml:space="preserve">31) </v>
      </c>
      <c r="B144" s="180"/>
      <c r="C144" s="180"/>
      <c r="D144" s="180"/>
      <c r="E144" s="180"/>
      <c r="F144" s="36" t="s">
        <v>567</v>
      </c>
      <c r="G144" s="353"/>
      <c r="H144" s="353"/>
      <c r="I144" s="353"/>
      <c r="J144" s="353"/>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4"/>
    </row>
    <row r="145" spans="1:47">
      <c r="A145" s="181" t="str">
        <f t="shared" si="1"/>
        <v xml:space="preserve">32) </v>
      </c>
      <c r="B145" s="177"/>
      <c r="C145" s="177"/>
      <c r="D145" s="177"/>
      <c r="E145" s="177"/>
      <c r="F145" s="36" t="s">
        <v>568</v>
      </c>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4"/>
    </row>
    <row r="146" spans="1:47">
      <c r="A146" s="181" t="str">
        <f t="shared" si="1"/>
        <v xml:space="preserve">33) </v>
      </c>
      <c r="B146" s="177"/>
      <c r="C146" s="177"/>
      <c r="D146" s="177"/>
      <c r="E146" s="177"/>
      <c r="F146" s="36" t="s">
        <v>569</v>
      </c>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4"/>
    </row>
    <row r="147" spans="1:47">
      <c r="A147" s="52" t="str">
        <f>F148&amp;" "&amp;G148</f>
        <v xml:space="preserve">35) </v>
      </c>
      <c r="B147" s="280" t="s">
        <v>118</v>
      </c>
      <c r="C147" s="280"/>
      <c r="D147" s="280"/>
      <c r="E147" s="280"/>
      <c r="F147" s="36" t="s">
        <v>570</v>
      </c>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4"/>
    </row>
    <row r="148" spans="1:47" ht="13.5" thickBot="1">
      <c r="B148" s="281"/>
      <c r="C148" s="281"/>
      <c r="D148" s="281"/>
      <c r="E148" s="281"/>
      <c r="F148" s="182" t="s">
        <v>571</v>
      </c>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c r="AL148" s="362"/>
      <c r="AM148" s="362"/>
      <c r="AN148" s="362"/>
      <c r="AO148" s="362"/>
      <c r="AP148" s="362"/>
      <c r="AQ148" s="362"/>
      <c r="AR148" s="362"/>
      <c r="AS148" s="362"/>
      <c r="AT148" s="362"/>
      <c r="AU148" s="363"/>
    </row>
    <row r="149" spans="1:47">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row>
  </sheetData>
  <sheetProtection sheet="1" objects="1" scenarios="1"/>
  <dataConsolidate/>
  <mergeCells count="185">
    <mergeCell ref="G148:AU148"/>
    <mergeCell ref="G143:AU143"/>
    <mergeCell ref="G137:AU137"/>
    <mergeCell ref="G138:AU138"/>
    <mergeCell ref="G139:AU139"/>
    <mergeCell ref="G140:AU140"/>
    <mergeCell ref="G141:AU141"/>
    <mergeCell ref="G142:AU142"/>
    <mergeCell ref="G129:AU129"/>
    <mergeCell ref="G130:AU130"/>
    <mergeCell ref="G131:AU131"/>
    <mergeCell ref="G132:AU132"/>
    <mergeCell ref="G133:AU133"/>
    <mergeCell ref="G136:AU136"/>
    <mergeCell ref="G134:AU134"/>
    <mergeCell ref="G135:AU135"/>
    <mergeCell ref="G144:AU144"/>
    <mergeCell ref="G145:AU145"/>
    <mergeCell ref="G146:AU146"/>
    <mergeCell ref="G147:AU147"/>
    <mergeCell ref="G125:AU125"/>
    <mergeCell ref="G126:AU126"/>
    <mergeCell ref="G127:AU127"/>
    <mergeCell ref="G128:AU128"/>
    <mergeCell ref="B121:E121"/>
    <mergeCell ref="G121:AU121"/>
    <mergeCell ref="B122:E122"/>
    <mergeCell ref="G122:AU122"/>
    <mergeCell ref="G123:AU123"/>
    <mergeCell ref="G124:AU124"/>
    <mergeCell ref="B124:E124"/>
    <mergeCell ref="B118:E118"/>
    <mergeCell ref="G118:AU118"/>
    <mergeCell ref="B119:E119"/>
    <mergeCell ref="G119:AU119"/>
    <mergeCell ref="B120:E120"/>
    <mergeCell ref="G120:AU120"/>
    <mergeCell ref="B115:E115"/>
    <mergeCell ref="G115:AU115"/>
    <mergeCell ref="B116:E116"/>
    <mergeCell ref="G116:AU116"/>
    <mergeCell ref="B117:E117"/>
    <mergeCell ref="G117:AU117"/>
    <mergeCell ref="B112:E112"/>
    <mergeCell ref="G112:AU112"/>
    <mergeCell ref="B113:E113"/>
    <mergeCell ref="B114:E114"/>
    <mergeCell ref="B109:E109"/>
    <mergeCell ref="G109:AU109"/>
    <mergeCell ref="B110:E110"/>
    <mergeCell ref="G110:AU110"/>
    <mergeCell ref="B111:E111"/>
    <mergeCell ref="G111:AU111"/>
    <mergeCell ref="G114:AU114"/>
    <mergeCell ref="G113:AU113"/>
    <mergeCell ref="D104:E104"/>
    <mergeCell ref="D105:E105"/>
    <mergeCell ref="D106:E106"/>
    <mergeCell ref="D107:E107"/>
    <mergeCell ref="B108:E108"/>
    <mergeCell ref="G108:AU108"/>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D35:E35"/>
    <mergeCell ref="D36:E36"/>
    <mergeCell ref="D37:E37"/>
    <mergeCell ref="D26:E26"/>
    <mergeCell ref="D27:E27"/>
    <mergeCell ref="D28:E28"/>
    <mergeCell ref="D29:E29"/>
    <mergeCell ref="D30:E30"/>
    <mergeCell ref="D31:E31"/>
    <mergeCell ref="D34:E34"/>
    <mergeCell ref="AT3:AU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B147:E148"/>
    <mergeCell ref="L1:M3"/>
    <mergeCell ref="N1:O3"/>
    <mergeCell ref="D8:E8"/>
    <mergeCell ref="D9:E9"/>
    <mergeCell ref="D10:E10"/>
    <mergeCell ref="D11:E11"/>
    <mergeCell ref="B123:E123"/>
    <mergeCell ref="D12:E12"/>
    <mergeCell ref="D13:E13"/>
    <mergeCell ref="D20:E20"/>
    <mergeCell ref="D21:E21"/>
    <mergeCell ref="D22:E22"/>
    <mergeCell ref="D23:E23"/>
    <mergeCell ref="D24:E24"/>
    <mergeCell ref="D25:E25"/>
    <mergeCell ref="D14:E14"/>
    <mergeCell ref="D15:E15"/>
    <mergeCell ref="D16:E16"/>
    <mergeCell ref="D17:E17"/>
    <mergeCell ref="D18:E18"/>
    <mergeCell ref="D19:E19"/>
    <mergeCell ref="D32:E32"/>
    <mergeCell ref="D33:E33"/>
  </mergeCells>
  <dataValidations count="4">
    <dataValidation type="textLength" allowBlank="1" showInputMessage="1" showErrorMessage="1" prompt="Please select your country in worksheet &quot;Intro&quot; (for all pollutant sheets)" sqref="D1">
      <formula1>2</formula1>
      <formula2>2</formula2>
    </dataValidation>
    <dataValidation allowBlank="1" showErrorMessage="1" sqref="E1"/>
    <dataValidation type="custom" allowBlank="1" showInputMessage="1" showErrorMessage="1" errorTitle="Wrong data input" error="Data entry is limited to positive values or zero._x000d__x000a_: symbol can be used for not available data." sqref="F5:F104 F106:F107 AT5:AT104 AT106:AT107 AP5:AP104 AP106:AP107 AN5:AN104 AN106:AN107 AL5:AL104 AL106:AL107 AJ5:AJ104 AJ106:AJ107 AH5:AH104 AH106:AH107 AF5:AF104 AF106:AF107 AD5:AD104 AD106:AD107 AB5:AB104 AB106:AB107 Z5:Z104 Z106:Z107 X5:X104 X106:X107 V5:V104 V106:V107 T5:T104 T106:T107 R5:R104 R106:R107 P5:P104 P106:P107 N5:N104 N106:N107 L5:L104 L106:L107 J5:J104 J106:J107 H5:H104 H106:H107 AR5:AR104 AR106:AR107">
      <formula1>OR(AND(ISNUMBER(F5),F5&gt;=0),F5=":")</formula1>
    </dataValidation>
    <dataValidation type="custom" allowBlank="1" showInputMessage="1" showErrorMessage="1" errorTitle="Wrong data input" error="Data entry is limited to numbers._x000d__x000a_: symbol can be used for not available data." sqref="F105 AT105 AP105 AN105 AL105 AJ105 AH105 AF105 AD105 AB105 Z105 X105 V105 T105 R105 P105 N105 L105 J105 H105 AR105">
      <formula1>OR(ISNUMBER(F105),F105=":")</formula1>
    </dataValidation>
  </dataValidations>
  <printOptions headings="1" gridLines="1"/>
  <pageMargins left="0.2" right="0.39370078740157499" top="0.17" bottom="0.47" header="0" footer="0"/>
  <pageSetup paperSize="9" scale="60" fitToHeight="3" pageOrder="overThenDown" orientation="portrait" r:id="rId1"/>
  <headerFooter alignWithMargins="0">
    <oddFooter>&amp;L&amp;A&amp;C&amp;P&amp;R&amp;F</oddFooter>
  </headerFooter>
  <rowBreaks count="1" manualBreakCount="1">
    <brk id="9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Button 1">
              <controlPr defaultSize="0" print="0" autoFill="0" autoPict="0" macro="[0]!GotoFootnote">
                <anchor moveWithCells="1">
                  <from>
                    <xdr:col>4</xdr:col>
                    <xdr:colOff>2752725</xdr:colOff>
                    <xdr:row>0</xdr:row>
                    <xdr:rowOff>66675</xdr:rowOff>
                  </from>
                  <to>
                    <xdr:col>4</xdr:col>
                    <xdr:colOff>3829050</xdr:colOff>
                    <xdr:row>0</xdr:row>
                    <xdr:rowOff>314325</xdr:rowOff>
                  </to>
                </anchor>
              </controlPr>
            </control>
          </mc:Choice>
        </mc:AlternateContent>
        <mc:AlternateContent xmlns:mc="http://schemas.openxmlformats.org/markup-compatibility/2006">
          <mc:Choice Requires="x14">
            <control shapeId="82946" r:id="rId5" name="Button 2">
              <controlPr defaultSize="0" print="0" autoFill="0" autoPict="0" macro="[0]!CheckThisSheet">
                <anchor moveWithCells="1" sizeWithCells="1">
                  <from>
                    <xdr:col>4</xdr:col>
                    <xdr:colOff>3190875</xdr:colOff>
                    <xdr:row>1</xdr:row>
                    <xdr:rowOff>85725</xdr:rowOff>
                  </from>
                  <to>
                    <xdr:col>4</xdr:col>
                    <xdr:colOff>3838575</xdr:colOff>
                    <xdr:row>2</xdr:row>
                    <xdr:rowOff>314325</xdr:rowOff>
                  </to>
                </anchor>
              </controlPr>
            </control>
          </mc:Choice>
        </mc:AlternateContent>
        <mc:AlternateContent xmlns:mc="http://schemas.openxmlformats.org/markup-compatibility/2006">
          <mc:Choice Requires="x14">
            <control shapeId="82947" r:id="rId6" name="Button 3">
              <controlPr defaultSize="0" print="0" autoFill="0" autoPict="0" macro="[0]!Interface.GetFootnote">
                <anchor moveWithCells="1">
                  <from>
                    <xdr:col>4</xdr:col>
                    <xdr:colOff>1438275</xdr:colOff>
                    <xdr:row>0</xdr:row>
                    <xdr:rowOff>76200</xdr:rowOff>
                  </from>
                  <to>
                    <xdr:col>4</xdr:col>
                    <xdr:colOff>2524125</xdr:colOff>
                    <xdr:row>0</xdr:row>
                    <xdr:rowOff>314325</xdr:rowOff>
                  </to>
                </anchor>
              </controlPr>
            </control>
          </mc:Choice>
        </mc:AlternateContent>
        <mc:AlternateContent xmlns:mc="http://schemas.openxmlformats.org/markup-compatibility/2006">
          <mc:Choice Requires="x14">
            <control shapeId="82948" r:id="rId7" name="Button 4">
              <controlPr defaultSize="0" print="0" autoFill="0" autoPict="0" macro="[0]!ResetThisSheet">
                <anchor moveWithCells="1" sizeWithCells="1">
                  <from>
                    <xdr:col>4</xdr:col>
                    <xdr:colOff>104775</xdr:colOff>
                    <xdr:row>0</xdr:row>
                    <xdr:rowOff>76200</xdr:rowOff>
                  </from>
                  <to>
                    <xdr:col>4</xdr:col>
                    <xdr:colOff>1171575</xdr:colOff>
                    <xdr:row>0</xdr:row>
                    <xdr:rowOff>314325</xdr:rowOff>
                  </to>
                </anchor>
              </controlPr>
            </control>
          </mc:Choice>
        </mc:AlternateContent>
        <mc:AlternateContent xmlns:mc="http://schemas.openxmlformats.org/markup-compatibility/2006">
          <mc:Choice Requires="x14">
            <control shapeId="82949" r:id="rId8" name="Button 5">
              <controlPr defaultSize="0" print="0" autoFill="0" autoPict="0" macro="[0]!Interface.SetPinkColor">
                <anchor moveWithCells="1" sizeWithCells="1">
                  <from>
                    <xdr:col>4</xdr:col>
                    <xdr:colOff>2905125</xdr:colOff>
                    <xdr:row>3</xdr:row>
                    <xdr:rowOff>76200</xdr:rowOff>
                  </from>
                  <to>
                    <xdr:col>4</xdr:col>
                    <xdr:colOff>3162300</xdr:colOff>
                    <xdr:row>3</xdr:row>
                    <xdr:rowOff>314325</xdr:rowOff>
                  </to>
                </anchor>
              </controlPr>
            </control>
          </mc:Choice>
        </mc:AlternateContent>
        <mc:AlternateContent xmlns:mc="http://schemas.openxmlformats.org/markup-compatibility/2006">
          <mc:Choice Requires="x14">
            <control shapeId="82950" r:id="rId9" name="Button 6">
              <controlPr defaultSize="0" print="0" autoFill="0" autoPict="0" macro="[0]!Interface.SetGreyColor">
                <anchor moveWithCells="1" sizeWithCells="1">
                  <from>
                    <xdr:col>4</xdr:col>
                    <xdr:colOff>3248025</xdr:colOff>
                    <xdr:row>3</xdr:row>
                    <xdr:rowOff>76200</xdr:rowOff>
                  </from>
                  <to>
                    <xdr:col>4</xdr:col>
                    <xdr:colOff>3505200</xdr:colOff>
                    <xdr:row>3</xdr:row>
                    <xdr:rowOff>314325</xdr:rowOff>
                  </to>
                </anchor>
              </controlPr>
            </control>
          </mc:Choice>
        </mc:AlternateContent>
        <mc:AlternateContent xmlns:mc="http://schemas.openxmlformats.org/markup-compatibility/2006">
          <mc:Choice Requires="x14">
            <control shapeId="82951" r:id="rId10" name="Button 7">
              <controlPr defaultSize="0" print="0" autoFill="0" autoPict="0" macro="[0]!Interface.SetBlankColor">
                <anchor moveWithCells="1" sizeWithCells="1">
                  <from>
                    <xdr:col>4</xdr:col>
                    <xdr:colOff>3590925</xdr:colOff>
                    <xdr:row>3</xdr:row>
                    <xdr:rowOff>66675</xdr:rowOff>
                  </from>
                  <to>
                    <xdr:col>4</xdr:col>
                    <xdr:colOff>3838575</xdr:colOff>
                    <xdr:row>3</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1">
    <tabColor indexed="42"/>
  </sheetPr>
  <dimension ref="A2:S102"/>
  <sheetViews>
    <sheetView showGridLines="0" tabSelected="1" showOutlineSymbols="0" view="pageBreakPreview" zoomScale="90" zoomScaleNormal="80" zoomScaleSheetLayoutView="90" workbookViewId="0">
      <pane xSplit="6" ySplit="4" topLeftCell="G5" activePane="bottomRight" state="frozen"/>
      <selection activeCell="AR64" sqref="AR64"/>
      <selection pane="topRight" activeCell="AR64" sqref="AR64"/>
      <selection pane="bottomLeft" activeCell="AR64" sqref="AR64"/>
      <selection pane="bottomRight" activeCell="E13" sqref="E13:F13"/>
    </sheetView>
  </sheetViews>
  <sheetFormatPr defaultColWidth="9.140625" defaultRowHeight="12.75" outlineLevelCol="1"/>
  <cols>
    <col min="1" max="1" width="15.42578125" style="52" hidden="1" customWidth="1" outlineLevel="1" collapsed="1"/>
    <col min="2" max="2" width="4.85546875" style="181" customWidth="1" outlineLevel="1"/>
    <col min="3" max="3" width="10" style="13" customWidth="1" collapsed="1"/>
    <col min="4" max="4" width="2.7109375" style="13" customWidth="1"/>
    <col min="5" max="5" width="10" style="13" customWidth="1"/>
    <col min="6" max="6" width="57" style="13" customWidth="1"/>
    <col min="7" max="9" width="14.7109375" style="13" customWidth="1"/>
    <col min="10" max="10" width="13.140625" style="13" customWidth="1"/>
    <col min="11" max="12" width="14.7109375" style="13" customWidth="1"/>
    <col min="13" max="13" width="13.5703125" style="13" customWidth="1"/>
    <col min="14" max="14" width="6.42578125" style="13" customWidth="1" collapsed="1"/>
    <col min="15" max="15" width="3.7109375" style="13" customWidth="1"/>
    <col min="16" max="16" width="63.85546875" style="13" customWidth="1"/>
    <col min="17" max="17" width="14.5703125" style="13" customWidth="1"/>
    <col min="18" max="16384" width="9.140625" style="13"/>
  </cols>
  <sheetData>
    <row r="2" spans="1:19" ht="20.25" customHeight="1">
      <c r="C2" s="251" t="s">
        <v>681</v>
      </c>
      <c r="D2" s="252"/>
      <c r="E2" s="252"/>
      <c r="F2" s="252"/>
      <c r="G2" s="253"/>
      <c r="H2" s="253"/>
      <c r="I2" s="253"/>
      <c r="J2" s="253"/>
      <c r="K2" s="253"/>
      <c r="L2" s="253"/>
      <c r="M2" s="253"/>
      <c r="N2" s="254"/>
      <c r="O2" s="254"/>
      <c r="P2" s="69"/>
      <c r="Q2" s="255"/>
      <c r="R2" s="69"/>
      <c r="S2" s="69"/>
    </row>
    <row r="3" spans="1:19" ht="27.75" customHeight="1">
      <c r="A3" s="53" t="s">
        <v>555</v>
      </c>
      <c r="B3" s="204"/>
      <c r="C3" s="219" t="s">
        <v>682</v>
      </c>
      <c r="D3" s="219"/>
      <c r="E3" s="219"/>
      <c r="F3" s="219"/>
      <c r="G3" s="220"/>
      <c r="H3" s="220"/>
      <c r="I3" s="220"/>
      <c r="J3" s="27"/>
      <c r="K3" s="27"/>
      <c r="L3" s="27"/>
      <c r="M3" s="27"/>
      <c r="N3" s="221"/>
      <c r="O3" s="221"/>
      <c r="P3" s="222"/>
      <c r="Q3" s="222"/>
    </row>
    <row r="4" spans="1:19"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9" ht="18" customHeight="1">
      <c r="A5" s="54"/>
      <c r="B5" s="205"/>
      <c r="C5" s="203"/>
      <c r="D5" s="203"/>
      <c r="E5" s="203"/>
      <c r="F5" s="203"/>
      <c r="G5" s="369" t="s">
        <v>664</v>
      </c>
      <c r="H5" s="369"/>
      <c r="I5" s="369"/>
      <c r="J5" s="369"/>
      <c r="K5" s="369"/>
      <c r="L5" s="369"/>
      <c r="M5" s="369"/>
      <c r="N5" s="203"/>
      <c r="O5" s="203"/>
      <c r="P5" s="203"/>
      <c r="Q5" s="203"/>
    </row>
    <row r="6" spans="1:19" s="19" customFormat="1" ht="20.25" customHeight="1">
      <c r="A6" s="213"/>
      <c r="B6" s="214"/>
      <c r="C6" s="215"/>
      <c r="D6" s="215"/>
      <c r="E6" s="215"/>
      <c r="F6" s="215"/>
      <c r="G6" s="370" t="s">
        <v>665</v>
      </c>
      <c r="H6" s="370"/>
      <c r="I6" s="370"/>
      <c r="J6" s="370"/>
      <c r="K6" s="370"/>
      <c r="L6" s="370"/>
      <c r="M6" s="370"/>
      <c r="N6" s="215"/>
      <c r="O6" s="215"/>
      <c r="P6" s="215"/>
      <c r="Q6" s="215"/>
    </row>
    <row r="7" spans="1:19" s="17" customFormat="1" ht="20.100000000000001" customHeight="1">
      <c r="A7" s="55" t="str">
        <f>Parameters!R4</f>
        <v>TOTAL</v>
      </c>
      <c r="B7" s="206"/>
      <c r="C7" s="366" t="s">
        <v>22</v>
      </c>
      <c r="D7" s="367"/>
      <c r="E7" s="368" t="s">
        <v>669</v>
      </c>
      <c r="F7" s="368"/>
      <c r="G7" s="186">
        <v>292261.3778089367</v>
      </c>
      <c r="H7" s="186">
        <v>276079.26127206167</v>
      </c>
      <c r="I7" s="186">
        <v>290024.451923705</v>
      </c>
      <c r="J7" s="198">
        <v>293205.09134878084</v>
      </c>
      <c r="K7" s="193">
        <v>284392.08472216781</v>
      </c>
      <c r="L7" s="193">
        <v>270179.58557840728</v>
      </c>
      <c r="M7" s="193">
        <v>281953.37468308263</v>
      </c>
      <c r="N7" s="375" t="s">
        <v>22</v>
      </c>
      <c r="O7" s="376"/>
      <c r="P7" s="377" t="s">
        <v>339</v>
      </c>
      <c r="Q7" s="376"/>
      <c r="R7" s="223"/>
    </row>
    <row r="8" spans="1:19" s="17" customFormat="1" ht="20.25" customHeight="1">
      <c r="A8" s="56" t="str">
        <f>Parameters!R5</f>
        <v>A</v>
      </c>
      <c r="B8" s="207"/>
      <c r="C8" s="239" t="s">
        <v>51</v>
      </c>
      <c r="D8" s="240"/>
      <c r="E8" s="368" t="s">
        <v>612</v>
      </c>
      <c r="F8" s="368"/>
      <c r="G8" s="186">
        <v>16904.405684262591</v>
      </c>
      <c r="H8" s="186">
        <v>16029.034596362175</v>
      </c>
      <c r="I8" s="186">
        <v>17034.362466783059</v>
      </c>
      <c r="J8" s="198">
        <v>16370.569318214963</v>
      </c>
      <c r="K8" s="193">
        <v>15998.895070869899</v>
      </c>
      <c r="L8" s="193">
        <v>14568.622750467473</v>
      </c>
      <c r="M8" s="193">
        <v>14568.622750467473</v>
      </c>
      <c r="N8" s="232" t="s">
        <v>51</v>
      </c>
      <c r="O8" s="233"/>
      <c r="P8" s="378" t="s">
        <v>50</v>
      </c>
      <c r="Q8" s="378" t="s">
        <v>50</v>
      </c>
      <c r="R8" s="223"/>
    </row>
    <row r="9" spans="1:19" s="18" customFormat="1" ht="15" customHeight="1">
      <c r="A9" s="57" t="str">
        <f>Parameters!R6</f>
        <v>A01</v>
      </c>
      <c r="B9" s="208"/>
      <c r="C9" s="241" t="s">
        <v>121</v>
      </c>
      <c r="D9" s="241"/>
      <c r="E9" s="371" t="s">
        <v>709</v>
      </c>
      <c r="F9" s="371"/>
      <c r="G9" s="184">
        <v>16284.420580310569</v>
      </c>
      <c r="H9" s="184">
        <v>15291.19072958021</v>
      </c>
      <c r="I9" s="184">
        <v>16411.193348044566</v>
      </c>
      <c r="J9" s="199">
        <v>15737.485145838255</v>
      </c>
      <c r="K9" s="194">
        <v>15363.827856355203</v>
      </c>
      <c r="L9" s="194">
        <v>13966.495617181596</v>
      </c>
      <c r="M9" s="194">
        <v>13966.495617181596</v>
      </c>
      <c r="N9" s="234" t="s">
        <v>121</v>
      </c>
      <c r="O9" s="234"/>
      <c r="P9" s="379" t="s">
        <v>21</v>
      </c>
      <c r="Q9" s="379" t="s">
        <v>21</v>
      </c>
      <c r="R9" s="224"/>
    </row>
    <row r="10" spans="1:19" s="19" customFormat="1" ht="15" customHeight="1">
      <c r="A10" s="57" t="str">
        <f>Parameters!R7</f>
        <v>A02</v>
      </c>
      <c r="B10" s="208"/>
      <c r="C10" s="241" t="s">
        <v>122</v>
      </c>
      <c r="D10" s="241"/>
      <c r="E10" s="371" t="s">
        <v>613</v>
      </c>
      <c r="F10" s="371"/>
      <c r="G10" s="184">
        <v>354.59409404308644</v>
      </c>
      <c r="H10" s="184">
        <v>346.64896862810446</v>
      </c>
      <c r="I10" s="184">
        <v>305.33943180471772</v>
      </c>
      <c r="J10" s="199">
        <v>300.83206086393454</v>
      </c>
      <c r="K10" s="194">
        <v>299.6496938597449</v>
      </c>
      <c r="L10" s="194">
        <v>275.13847128873238</v>
      </c>
      <c r="M10" s="194">
        <v>275.13847128873238</v>
      </c>
      <c r="N10" s="234" t="s">
        <v>122</v>
      </c>
      <c r="O10" s="234"/>
      <c r="P10" s="379" t="s">
        <v>10</v>
      </c>
      <c r="Q10" s="379" t="s">
        <v>10</v>
      </c>
      <c r="R10" s="225"/>
    </row>
    <row r="11" spans="1:19" s="19" customFormat="1" ht="15" customHeight="1">
      <c r="A11" s="58" t="str">
        <f>Parameters!R8</f>
        <v>A03</v>
      </c>
      <c r="B11" s="208"/>
      <c r="C11" s="241" t="s">
        <v>11</v>
      </c>
      <c r="D11" s="241"/>
      <c r="E11" s="371" t="s">
        <v>614</v>
      </c>
      <c r="F11" s="371"/>
      <c r="G11" s="184">
        <v>265.39100990893769</v>
      </c>
      <c r="H11" s="184">
        <v>391.19489815386061</v>
      </c>
      <c r="I11" s="184">
        <v>317.82968693377376</v>
      </c>
      <c r="J11" s="199">
        <v>332.25211151277142</v>
      </c>
      <c r="K11" s="194">
        <v>335.41752065495183</v>
      </c>
      <c r="L11" s="194">
        <v>326.98866199714359</v>
      </c>
      <c r="M11" s="194">
        <v>326.98866199714359</v>
      </c>
      <c r="N11" s="234" t="s">
        <v>11</v>
      </c>
      <c r="O11" s="234"/>
      <c r="P11" s="379" t="s">
        <v>12</v>
      </c>
      <c r="Q11" s="379" t="s">
        <v>12</v>
      </c>
      <c r="R11" s="225"/>
    </row>
    <row r="12" spans="1:19" s="18" customFormat="1" ht="20.25" customHeight="1">
      <c r="A12" s="59" t="str">
        <f>Parameters!R9</f>
        <v>B</v>
      </c>
      <c r="B12" s="209"/>
      <c r="C12" s="242" t="s">
        <v>123</v>
      </c>
      <c r="D12" s="242"/>
      <c r="E12" s="368" t="s">
        <v>615</v>
      </c>
      <c r="F12" s="368"/>
      <c r="G12" s="186">
        <v>2466.6103749696481</v>
      </c>
      <c r="H12" s="186">
        <v>1890.6558622741088</v>
      </c>
      <c r="I12" s="186">
        <v>1641.3496379016958</v>
      </c>
      <c r="J12" s="198">
        <v>1760.209061947703</v>
      </c>
      <c r="K12" s="193">
        <v>1595.7986965286159</v>
      </c>
      <c r="L12" s="193">
        <v>1755.8916224655666</v>
      </c>
      <c r="M12" s="193">
        <v>1755.8916224655666</v>
      </c>
      <c r="N12" s="235" t="s">
        <v>123</v>
      </c>
      <c r="O12" s="235"/>
      <c r="P12" s="378" t="s">
        <v>124</v>
      </c>
      <c r="Q12" s="378" t="s">
        <v>124</v>
      </c>
      <c r="R12" s="224"/>
    </row>
    <row r="13" spans="1:19" s="18" customFormat="1" ht="20.25" customHeight="1">
      <c r="A13" s="59" t="str">
        <f>Parameters!R10</f>
        <v>C</v>
      </c>
      <c r="B13" s="209"/>
      <c r="C13" s="242" t="s">
        <v>52</v>
      </c>
      <c r="D13" s="242"/>
      <c r="E13" s="368" t="s">
        <v>616</v>
      </c>
      <c r="F13" s="368"/>
      <c r="G13" s="186">
        <v>64450.789088433892</v>
      </c>
      <c r="H13" s="186">
        <v>55820.442950656216</v>
      </c>
      <c r="I13" s="186">
        <v>60478.73222029992</v>
      </c>
      <c r="J13" s="198">
        <v>64325.279124344437</v>
      </c>
      <c r="K13" s="193">
        <v>63572.944912768435</v>
      </c>
      <c r="L13" s="193">
        <v>62271.561305782867</v>
      </c>
      <c r="M13" s="193">
        <v>62271.561305782867</v>
      </c>
      <c r="N13" s="235" t="s">
        <v>52</v>
      </c>
      <c r="O13" s="235"/>
      <c r="P13" s="378" t="s">
        <v>53</v>
      </c>
      <c r="Q13" s="378" t="s">
        <v>53</v>
      </c>
      <c r="R13" s="224"/>
    </row>
    <row r="14" spans="1:19" s="18" customFormat="1" ht="25.5" customHeight="1">
      <c r="A14" s="60" t="str">
        <f>Parameters!R11</f>
        <v>C10-C12</v>
      </c>
      <c r="B14" s="210"/>
      <c r="C14" s="243" t="s">
        <v>13</v>
      </c>
      <c r="D14" s="243"/>
      <c r="E14" s="372" t="s">
        <v>670</v>
      </c>
      <c r="F14" s="372"/>
      <c r="G14" s="244">
        <v>5136.4565598893096</v>
      </c>
      <c r="H14" s="244">
        <v>4864.3793066176086</v>
      </c>
      <c r="I14" s="244">
        <v>4847.1395439607595</v>
      </c>
      <c r="J14" s="245">
        <v>4705.8561597942071</v>
      </c>
      <c r="K14" s="246">
        <v>4961.1734577869738</v>
      </c>
      <c r="L14" s="246">
        <v>4657.6881737336662</v>
      </c>
      <c r="M14" s="246">
        <v>4657.6881737336662</v>
      </c>
      <c r="N14" s="236" t="s">
        <v>13</v>
      </c>
      <c r="O14" s="236"/>
      <c r="P14" s="381" t="s">
        <v>14</v>
      </c>
      <c r="Q14" s="381" t="s">
        <v>14</v>
      </c>
      <c r="R14" s="224"/>
    </row>
    <row r="15" spans="1:19" s="18" customFormat="1" ht="25.5" customHeight="1">
      <c r="A15" s="60" t="str">
        <f>Parameters!R12</f>
        <v>C13-C15</v>
      </c>
      <c r="B15" s="210"/>
      <c r="C15" s="243" t="s">
        <v>16</v>
      </c>
      <c r="D15" s="243"/>
      <c r="E15" s="372" t="s">
        <v>617</v>
      </c>
      <c r="F15" s="372"/>
      <c r="G15" s="244">
        <v>329.46417642990588</v>
      </c>
      <c r="H15" s="244">
        <v>261.24934498203208</v>
      </c>
      <c r="I15" s="244">
        <v>239.6190683696876</v>
      </c>
      <c r="J15" s="245">
        <v>187.03448701801778</v>
      </c>
      <c r="K15" s="246">
        <v>169.96971730285338</v>
      </c>
      <c r="L15" s="246">
        <v>212.21075555927078</v>
      </c>
      <c r="M15" s="246">
        <v>212.21075555927078</v>
      </c>
      <c r="N15" s="236" t="s">
        <v>16</v>
      </c>
      <c r="O15" s="236"/>
      <c r="P15" s="381" t="s">
        <v>15</v>
      </c>
      <c r="Q15" s="381" t="s">
        <v>15</v>
      </c>
      <c r="R15" s="224"/>
    </row>
    <row r="16" spans="1:19" s="18" customFormat="1" ht="54.75" customHeight="1">
      <c r="A16" s="60" t="str">
        <f>Parameters!R13</f>
        <v>C16-C18</v>
      </c>
      <c r="B16" s="210"/>
      <c r="C16" s="243" t="s">
        <v>59</v>
      </c>
      <c r="D16" s="243"/>
      <c r="E16" s="372" t="s">
        <v>619</v>
      </c>
      <c r="F16" s="372"/>
      <c r="G16" s="244">
        <v>2565.1519521736791</v>
      </c>
      <c r="H16" s="244">
        <v>2563.3151572051238</v>
      </c>
      <c r="I16" s="244">
        <v>2744.3177969001617</v>
      </c>
      <c r="J16" s="245">
        <v>2936.9672742909115</v>
      </c>
      <c r="K16" s="246">
        <v>2648.1615528831953</v>
      </c>
      <c r="L16" s="246">
        <v>2814.3954646556112</v>
      </c>
      <c r="M16" s="246">
        <v>2814.3954646556112</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1147.7555499160392</v>
      </c>
      <c r="H17" s="184">
        <v>1053.475191507998</v>
      </c>
      <c r="I17" s="184">
        <v>896.14637870343802</v>
      </c>
      <c r="J17" s="199">
        <v>810.70139623058139</v>
      </c>
      <c r="K17" s="194">
        <v>514.21906057926344</v>
      </c>
      <c r="L17" s="194">
        <v>437.11457748004671</v>
      </c>
      <c r="M17" s="194">
        <v>437.11457748004671</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1383.7110510777864</v>
      </c>
      <c r="H18" s="184">
        <v>1472.9909280881361</v>
      </c>
      <c r="I18" s="184">
        <v>1809.6748303694517</v>
      </c>
      <c r="J18" s="199">
        <v>2096.2779463384672</v>
      </c>
      <c r="K18" s="194">
        <v>2097.9916937146759</v>
      </c>
      <c r="L18" s="194">
        <v>2330.7348577626244</v>
      </c>
      <c r="M18" s="194">
        <v>2330.7348577626244</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33.685351179853598</v>
      </c>
      <c r="H19" s="184">
        <v>36.849037608989697</v>
      </c>
      <c r="I19" s="184">
        <v>38.496587827271867</v>
      </c>
      <c r="J19" s="199">
        <v>29.987931721862985</v>
      </c>
      <c r="K19" s="194">
        <v>35.950798589255989</v>
      </c>
      <c r="L19" s="194">
        <v>46.546029412940385</v>
      </c>
      <c r="M19" s="194">
        <v>46.546029412940385</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10992.867339732447</v>
      </c>
      <c r="H20" s="244">
        <v>9859.8790871179444</v>
      </c>
      <c r="I20" s="244">
        <v>11375.708963000554</v>
      </c>
      <c r="J20" s="245">
        <v>11985.458080905104</v>
      </c>
      <c r="K20" s="246">
        <v>12582.796045038353</v>
      </c>
      <c r="L20" s="246">
        <v>10702.444659157321</v>
      </c>
      <c r="M20" s="246">
        <v>10702.444659157321</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13463.669135353986</v>
      </c>
      <c r="H21" s="244">
        <v>12646.948224521098</v>
      </c>
      <c r="I21" s="244">
        <v>13334.254396388465</v>
      </c>
      <c r="J21" s="245">
        <v>13689.678672842079</v>
      </c>
      <c r="K21" s="246">
        <v>14215.288698562001</v>
      </c>
      <c r="L21" s="246">
        <v>14128.737831602397</v>
      </c>
      <c r="M21" s="246">
        <v>14128.737831602397</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153.31420026105775</v>
      </c>
      <c r="H22" s="244">
        <v>117.10862649803833</v>
      </c>
      <c r="I22" s="244">
        <v>125.07370685751047</v>
      </c>
      <c r="J22" s="245">
        <v>94.239115141699287</v>
      </c>
      <c r="K22" s="246">
        <v>97.478420045817245</v>
      </c>
      <c r="L22" s="246">
        <v>97.552368686781421</v>
      </c>
      <c r="M22" s="246">
        <v>97.552368686781421</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17033.740267989986</v>
      </c>
      <c r="H23" s="244">
        <v>15177.929991276014</v>
      </c>
      <c r="I23" s="244">
        <v>16485.761996989684</v>
      </c>
      <c r="J23" s="245">
        <v>18627.744507324969</v>
      </c>
      <c r="K23" s="246">
        <v>16461.933834138192</v>
      </c>
      <c r="L23" s="246">
        <v>16556.014595824981</v>
      </c>
      <c r="M23" s="246">
        <v>16556.014595824981</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798.7501947573644</v>
      </c>
      <c r="H24" s="184">
        <v>633.18306506667886</v>
      </c>
      <c r="I24" s="184">
        <v>749.16607925427013</v>
      </c>
      <c r="J24" s="199">
        <v>750.4753419776797</v>
      </c>
      <c r="K24" s="194">
        <v>672.53452715892081</v>
      </c>
      <c r="L24" s="194">
        <v>757.11031715649108</v>
      </c>
      <c r="M24" s="194">
        <v>757.11031715649108</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16234.99007323262</v>
      </c>
      <c r="H25" s="184">
        <v>14544.746926209338</v>
      </c>
      <c r="I25" s="184">
        <v>15736.595917735411</v>
      </c>
      <c r="J25" s="199">
        <v>17877.269165347287</v>
      </c>
      <c r="K25" s="194">
        <v>15789.399306979272</v>
      </c>
      <c r="L25" s="194">
        <v>15798.904278668488</v>
      </c>
      <c r="M25" s="194">
        <v>15798.904278668488</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13383.470106827328</v>
      </c>
      <c r="H26" s="244">
        <v>9161.4452229872622</v>
      </c>
      <c r="I26" s="244">
        <v>10094.601435200606</v>
      </c>
      <c r="J26" s="245">
        <v>10988.879744868249</v>
      </c>
      <c r="K26" s="246">
        <v>11386.860209786135</v>
      </c>
      <c r="L26" s="246">
        <v>12016.649567629358</v>
      </c>
      <c r="M26" s="246">
        <v>12016.649567629358</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12782.40784522156</v>
      </c>
      <c r="H27" s="184">
        <v>8682.3882383941236</v>
      </c>
      <c r="I27" s="184">
        <v>9583.8313239748368</v>
      </c>
      <c r="J27" s="199">
        <v>10484.098740058507</v>
      </c>
      <c r="K27" s="194">
        <v>10883.172164124129</v>
      </c>
      <c r="L27" s="194">
        <v>11490.926423101288</v>
      </c>
      <c r="M27" s="194">
        <v>11490.926423101288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601.06226160576909</v>
      </c>
      <c r="H28" s="184">
        <v>479.056984593138</v>
      </c>
      <c r="I28" s="184">
        <v>510.7701112257659</v>
      </c>
      <c r="J28" s="199">
        <v>504.78100480973825</v>
      </c>
      <c r="K28" s="194">
        <v>503.68804566200606</v>
      </c>
      <c r="L28" s="194">
        <v>525.72314452806984</v>
      </c>
      <c r="M28" s="194">
        <v>525.72314452806984</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74.225515923706482</v>
      </c>
      <c r="H29" s="244">
        <v>39.787952068058246</v>
      </c>
      <c r="I29" s="244">
        <v>52.153607825015143</v>
      </c>
      <c r="J29" s="245">
        <v>43.094679675504672</v>
      </c>
      <c r="K29" s="246">
        <v>38.493841830022767</v>
      </c>
      <c r="L29" s="246">
        <v>42.766306990769692</v>
      </c>
      <c r="M29" s="246">
        <v>42.766306990769692</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190.01827834396454</v>
      </c>
      <c r="H30" s="244">
        <v>172.86160881505646</v>
      </c>
      <c r="I30" s="244">
        <v>187.83906407789928</v>
      </c>
      <c r="J30" s="245">
        <v>199.05618095484158</v>
      </c>
      <c r="K30" s="246">
        <v>156.63778013848071</v>
      </c>
      <c r="L30" s="246">
        <v>157.7204066298313</v>
      </c>
      <c r="M30" s="246">
        <v>157.7204066298313</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303.26087486097538</v>
      </c>
      <c r="H31" s="244">
        <v>246.02267131339639</v>
      </c>
      <c r="I31" s="244">
        <v>247.37101129540338</v>
      </c>
      <c r="J31" s="245">
        <v>212.74597157566424</v>
      </c>
      <c r="K31" s="246">
        <v>208.90132120683035</v>
      </c>
      <c r="L31" s="246">
        <v>191.09808459356219</v>
      </c>
      <c r="M31" s="246">
        <v>191.09808459356219</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595.35124580535978</v>
      </c>
      <c r="H32" s="244">
        <v>510.31750890756047</v>
      </c>
      <c r="I32" s="244">
        <v>527.08958374152394</v>
      </c>
      <c r="J32" s="245">
        <v>492.55005997358523</v>
      </c>
      <c r="K32" s="246">
        <v>452.89494850816124</v>
      </c>
      <c r="L32" s="246">
        <v>476.41783504405112</v>
      </c>
      <c r="M32" s="246">
        <v>476.41783504405112</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394.32060301223527</v>
      </c>
      <c r="H33" s="184">
        <v>357.71340376168104</v>
      </c>
      <c r="I33" s="184">
        <v>359.99494272416172</v>
      </c>
      <c r="J33" s="199">
        <v>315.30834395680671</v>
      </c>
      <c r="K33" s="194">
        <v>300.16340847782459</v>
      </c>
      <c r="L33" s="194">
        <v>307.78098285850672</v>
      </c>
      <c r="M33" s="194">
        <v>307.78098285850672</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201.03064279312449</v>
      </c>
      <c r="H34" s="184">
        <v>152.6041051458794</v>
      </c>
      <c r="I34" s="184">
        <v>167.09464101736233</v>
      </c>
      <c r="J34" s="199">
        <v>177.24171601677853</v>
      </c>
      <c r="K34" s="194">
        <v>152.7315400303367</v>
      </c>
      <c r="L34" s="194">
        <v>168.63685218554443</v>
      </c>
      <c r="M34" s="194">
        <v>168.63685218554443</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229.79943484218273</v>
      </c>
      <c r="H35" s="244">
        <v>199.19824834702999</v>
      </c>
      <c r="I35" s="244">
        <v>217.80204569264919</v>
      </c>
      <c r="J35" s="245">
        <v>161.97418997960403</v>
      </c>
      <c r="K35" s="246">
        <v>192.3550855414195</v>
      </c>
      <c r="L35" s="246">
        <v>217.86525567526513</v>
      </c>
      <c r="M35" s="246">
        <v>217.86525567526513</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203.69981901664573</v>
      </c>
      <c r="H36" s="184">
        <v>173.83517440761483</v>
      </c>
      <c r="I36" s="184">
        <v>174.28381201088422</v>
      </c>
      <c r="J36" s="199">
        <v>129.03342404209727</v>
      </c>
      <c r="K36" s="194">
        <v>172.16308781401958</v>
      </c>
      <c r="L36" s="194">
        <v>197.15129639973074</v>
      </c>
      <c r="M36" s="194">
        <v>197.15129639973074</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26.099615825537015</v>
      </c>
      <c r="H37" s="184">
        <v>25.363073939415148</v>
      </c>
      <c r="I37" s="184">
        <v>43.518233681764968</v>
      </c>
      <c r="J37" s="199">
        <v>32.940765937506761</v>
      </c>
      <c r="K37" s="194">
        <v>20.191997727399912</v>
      </c>
      <c r="L37" s="194">
        <v>20.7139592755344</v>
      </c>
      <c r="M37" s="194">
        <v>20.7139592755344</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160576.82878045374</v>
      </c>
      <c r="H38" s="186">
        <v>154455.16814185624</v>
      </c>
      <c r="I38" s="186">
        <v>159535.85512426184</v>
      </c>
      <c r="J38" s="198">
        <v>161177.17791761187</v>
      </c>
      <c r="K38" s="193">
        <v>155285.4176898158</v>
      </c>
      <c r="L38" s="193">
        <v>148392.17328403372</v>
      </c>
      <c r="M38" s="193">
        <v>156392.17328403401</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405.71768098768985</v>
      </c>
      <c r="H39" s="186">
        <v>468.1762089827572</v>
      </c>
      <c r="I39" s="186">
        <v>564.42985063537003</v>
      </c>
      <c r="J39" s="198">
        <v>650.57208200920763</v>
      </c>
      <c r="K39" s="193">
        <v>733.58916498046187</v>
      </c>
      <c r="L39" s="193">
        <v>778.01515215333643</v>
      </c>
      <c r="M39" s="193">
        <v>778.01515215333643</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65.673410708154535</v>
      </c>
      <c r="H40" s="184">
        <v>73.232320364443126</v>
      </c>
      <c r="I40" s="184">
        <v>84.810314359572402</v>
      </c>
      <c r="J40" s="199">
        <v>182.24342231483922</v>
      </c>
      <c r="K40" s="194">
        <v>250.81217496586765</v>
      </c>
      <c r="L40" s="194">
        <v>359.33704444458863</v>
      </c>
      <c r="M40" s="194">
        <v>359.33704444458863</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340.04427027953534</v>
      </c>
      <c r="H41" s="184">
        <v>394.94388861831402</v>
      </c>
      <c r="I41" s="184">
        <v>479.6195362757976</v>
      </c>
      <c r="J41" s="199">
        <v>468.3286596943683</v>
      </c>
      <c r="K41" s="194">
        <v>482.77699001459416</v>
      </c>
      <c r="L41" s="194">
        <v>418.67810770874786</v>
      </c>
      <c r="M41" s="194">
        <v>418.67810770874786</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748.76611132400785</v>
      </c>
      <c r="H42" s="186">
        <v>886.6478879331554</v>
      </c>
      <c r="I42" s="186">
        <v>840.3879584749958</v>
      </c>
      <c r="J42" s="198">
        <v>844.49127076696209</v>
      </c>
      <c r="K42" s="193">
        <v>749.35323924741158</v>
      </c>
      <c r="L42" s="193">
        <v>541.82558068885885</v>
      </c>
      <c r="M42" s="193">
        <v>541.82558068885885</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7107.6597736619706</v>
      </c>
      <c r="H43" s="186">
        <v>6750.1489265488444</v>
      </c>
      <c r="I43" s="186">
        <v>7183.2480987439667</v>
      </c>
      <c r="J43" s="198">
        <v>6622.7568859274443</v>
      </c>
      <c r="K43" s="193">
        <v>6013.8813011693064</v>
      </c>
      <c r="L43" s="193">
        <v>4817.333543051016</v>
      </c>
      <c r="M43" s="193">
        <v>4817.333543051016</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692.20698473100424</v>
      </c>
      <c r="H44" s="184">
        <v>697.88643259795413</v>
      </c>
      <c r="I44" s="184">
        <v>754.11974900417192</v>
      </c>
      <c r="J44" s="199">
        <v>717.00533599638845</v>
      </c>
      <c r="K44" s="194">
        <v>671.74458928211277</v>
      </c>
      <c r="L44" s="194">
        <v>542.61489164880686</v>
      </c>
      <c r="M44" s="194">
        <v>542.61489164880686</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2457.1072565376912</v>
      </c>
      <c r="H45" s="184">
        <v>2289.9534049456292</v>
      </c>
      <c r="I45" s="184">
        <v>2393.2463016775782</v>
      </c>
      <c r="J45" s="199">
        <v>2166.6559621295173</v>
      </c>
      <c r="K45" s="194">
        <v>2010.6015718625795</v>
      </c>
      <c r="L45" s="194">
        <v>1594.6770483996681</v>
      </c>
      <c r="M45" s="194">
        <v>1594.6770483996681</v>
      </c>
      <c r="N45" s="234" t="s">
        <v>229</v>
      </c>
      <c r="O45" s="234"/>
      <c r="P45" s="379" t="s">
        <v>230</v>
      </c>
      <c r="Q45" s="379" t="s">
        <v>230</v>
      </c>
      <c r="R45" s="225"/>
    </row>
    <row r="46" spans="1:18" s="19" customFormat="1" ht="15" customHeight="1">
      <c r="A46" s="58" t="str">
        <f>Parameters!R43</f>
        <v>G47</v>
      </c>
      <c r="B46" s="208"/>
      <c r="C46" s="241" t="s">
        <v>231</v>
      </c>
      <c r="D46" s="241"/>
      <c r="E46" s="371" t="s">
        <v>678</v>
      </c>
      <c r="F46" s="371"/>
      <c r="G46" s="184">
        <v>3958.3455323932758</v>
      </c>
      <c r="H46" s="184">
        <v>3762.3090890052613</v>
      </c>
      <c r="I46" s="184">
        <v>4035.8820480622162</v>
      </c>
      <c r="J46" s="199">
        <v>3739.0955878015398</v>
      </c>
      <c r="K46" s="194">
        <v>3331.5351400246141</v>
      </c>
      <c r="L46" s="194">
        <v>2680.0416030025408</v>
      </c>
      <c r="M46" s="194">
        <v>2680.0416030025408</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24236.160438352268</v>
      </c>
      <c r="H47" s="186">
        <v>24286.079660698324</v>
      </c>
      <c r="I47" s="186">
        <v>26079.134829668685</v>
      </c>
      <c r="J47" s="198">
        <v>25701.038419505374</v>
      </c>
      <c r="K47" s="193">
        <v>26008.489746632698</v>
      </c>
      <c r="L47" s="193">
        <v>24958.918564509429</v>
      </c>
      <c r="M47" s="193">
        <v>28732.707669184489</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23457.58417912422</v>
      </c>
      <c r="H48" s="184">
        <v>23576.953724432431</v>
      </c>
      <c r="I48" s="184">
        <v>25198.63493724927</v>
      </c>
      <c r="J48" s="199">
        <v>24852.674239498432</v>
      </c>
      <c r="K48" s="194">
        <v>25166.943254403956</v>
      </c>
      <c r="L48" s="194">
        <v>24285.067086313476</v>
      </c>
      <c r="M48" s="194">
        <v>26841.067159205209</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33.948397760941916</v>
      </c>
      <c r="H49" s="184">
        <v>25.553996385295342</v>
      </c>
      <c r="I49" s="184">
        <v>14.24993907142299</v>
      </c>
      <c r="J49" s="199">
        <v>22.567626637603048</v>
      </c>
      <c r="K49" s="194">
        <v>21.195717952826129</v>
      </c>
      <c r="L49" s="194">
        <v>19.626177196862265</v>
      </c>
      <c r="M49" s="194">
        <v>19.626177196862265</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112.75598906031657</v>
      </c>
      <c r="H50" s="184">
        <v>109.94096041295934</v>
      </c>
      <c r="I50" s="184">
        <v>124.03458879907829</v>
      </c>
      <c r="J50" s="199">
        <v>132.91257407613321</v>
      </c>
      <c r="K50" s="194">
        <v>179.19272103264481</v>
      </c>
      <c r="L50" s="194">
        <v>150.67800169652256</v>
      </c>
      <c r="M50" s="194">
        <v>1368.4670334798514</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319.03638700028824</v>
      </c>
      <c r="H51" s="184">
        <v>247.19507812123919</v>
      </c>
      <c r="I51" s="184">
        <v>403.62093967561952</v>
      </c>
      <c r="J51" s="199">
        <v>382.4770445787172</v>
      </c>
      <c r="K51" s="194">
        <v>360.4261593127838</v>
      </c>
      <c r="L51" s="194">
        <v>303.06183401704914</v>
      </c>
      <c r="M51" s="194">
        <v>303.06183401704914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312.83548540650258</v>
      </c>
      <c r="H52" s="184">
        <v>326.43590134639811</v>
      </c>
      <c r="I52" s="184">
        <v>338.5944248732946</v>
      </c>
      <c r="J52" s="199">
        <v>310.40693471448787</v>
      </c>
      <c r="K52" s="194">
        <v>280.73189393048966</v>
      </c>
      <c r="L52" s="194">
        <v>200.48546528551765</v>
      </c>
      <c r="M52" s="194">
        <v>200.48546528551765</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851.69383390650307</v>
      </c>
      <c r="H53" s="186">
        <v>780.20946532016126</v>
      </c>
      <c r="I53" s="186">
        <v>777.12579950520728</v>
      </c>
      <c r="J53" s="198">
        <v>726.70638469956282</v>
      </c>
      <c r="K53" s="193">
        <v>696.08340176148556</v>
      </c>
      <c r="L53" s="193">
        <v>548.26228007959776</v>
      </c>
      <c r="M53" s="193">
        <v>548.26228007959776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722.71508075575503</v>
      </c>
      <c r="H54" s="186">
        <v>740.34925897311143</v>
      </c>
      <c r="I54" s="186">
        <v>851.761301732329</v>
      </c>
      <c r="J54" s="198">
        <v>763.11819934345658</v>
      </c>
      <c r="K54" s="193">
        <v>731.8779895334726</v>
      </c>
      <c r="L54" s="193">
        <v>644.01962526594843</v>
      </c>
      <c r="M54" s="193">
        <v>644.01962526594843</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199.02875458605934</v>
      </c>
      <c r="H55" s="244">
        <v>253.06596122661864</v>
      </c>
      <c r="I55" s="244">
        <v>254.0225865273971</v>
      </c>
      <c r="J55" s="245">
        <v>215.71705314239651</v>
      </c>
      <c r="K55" s="246">
        <v>202.46216601833413</v>
      </c>
      <c r="L55" s="246">
        <v>156.54652598533877</v>
      </c>
      <c r="M55" s="246">
        <v>156.54652598533877</v>
      </c>
      <c r="N55" s="236" t="s">
        <v>69</v>
      </c>
      <c r="O55" s="236"/>
      <c r="P55" s="381" t="s">
        <v>68</v>
      </c>
      <c r="Q55" s="381" t="s">
        <v>68</v>
      </c>
      <c r="R55" s="224"/>
    </row>
    <row r="56" spans="1:18" s="19" customFormat="1" ht="15" customHeight="1">
      <c r="A56" s="58" t="str">
        <f>Parameters!R53</f>
        <v>J58</v>
      </c>
      <c r="B56" s="208"/>
      <c r="C56" s="241" t="s">
        <v>242</v>
      </c>
      <c r="D56" s="241"/>
      <c r="E56" s="371" t="s">
        <v>679</v>
      </c>
      <c r="F56" s="371"/>
      <c r="G56" s="184">
        <v>129.03352252960934</v>
      </c>
      <c r="H56" s="184">
        <v>164.07573310297258</v>
      </c>
      <c r="I56" s="184">
        <v>167.9298800110241</v>
      </c>
      <c r="J56" s="199">
        <v>137.07977277701224</v>
      </c>
      <c r="K56" s="194">
        <v>127.57630639813014</v>
      </c>
      <c r="L56" s="194">
        <v>94.456593847308781</v>
      </c>
      <c r="M56" s="194">
        <v>94.456593847308781</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69.995232056450007</v>
      </c>
      <c r="H57" s="184">
        <v>88.990228123646119</v>
      </c>
      <c r="I57" s="184">
        <v>86.092706516372999</v>
      </c>
      <c r="J57" s="199">
        <v>78.637280365384271</v>
      </c>
      <c r="K57" s="194">
        <v>74.885859620203988</v>
      </c>
      <c r="L57" s="194">
        <v>62.08993213802998</v>
      </c>
      <c r="M57" s="194">
        <v>62.08993213802998</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235.32421548417739</v>
      </c>
      <c r="H58" s="244">
        <v>191.88517939161193</v>
      </c>
      <c r="I58" s="244">
        <v>253.69523783341856</v>
      </c>
      <c r="J58" s="245">
        <v>263.14420667015742</v>
      </c>
      <c r="K58" s="246">
        <v>151.00621019268934</v>
      </c>
      <c r="L58" s="246">
        <v>195.24498065347927</v>
      </c>
      <c r="M58" s="246">
        <v>195.24498065347927</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288.3621106855183</v>
      </c>
      <c r="H59" s="244">
        <v>295.39811835488086</v>
      </c>
      <c r="I59" s="244">
        <v>344.0434773715134</v>
      </c>
      <c r="J59" s="245">
        <v>284.25693953090268</v>
      </c>
      <c r="K59" s="246">
        <v>378.40961332244922</v>
      </c>
      <c r="L59" s="246">
        <v>292.22811862713047</v>
      </c>
      <c r="M59" s="246">
        <v>292.22811862713047</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1078.9568773187591</v>
      </c>
      <c r="H60" s="186">
        <v>1031.7304573085221</v>
      </c>
      <c r="I60" s="186">
        <v>1106.1112369537047</v>
      </c>
      <c r="J60" s="198">
        <v>1059.6144043008783</v>
      </c>
      <c r="K60" s="193">
        <v>987.02495248555795</v>
      </c>
      <c r="L60" s="193">
        <v>786.54008342249949</v>
      </c>
      <c r="M60" s="193">
        <v>786.54008342249949</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726.37085355466888</v>
      </c>
      <c r="H61" s="184">
        <v>721.500634266367</v>
      </c>
      <c r="I61" s="184">
        <v>769.26943084972072</v>
      </c>
      <c r="J61" s="199">
        <v>727.62432960655156</v>
      </c>
      <c r="K61" s="194">
        <v>675.45582067782618</v>
      </c>
      <c r="L61" s="194">
        <v>542.38464775775742</v>
      </c>
      <c r="M61" s="194">
        <v>542.38464775775742</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102.87655865795737</v>
      </c>
      <c r="H62" s="184">
        <v>99.805012791450324</v>
      </c>
      <c r="I62" s="184">
        <v>104.42423337917485</v>
      </c>
      <c r="J62" s="199">
        <v>99.44403159046648</v>
      </c>
      <c r="K62" s="194">
        <v>92.185682484669996</v>
      </c>
      <c r="L62" s="194">
        <v>66.803502244592067</v>
      </c>
      <c r="M62" s="194">
        <v>66.803502244592067</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249.70946510613288</v>
      </c>
      <c r="H63" s="184">
        <v>210.42481025070484</v>
      </c>
      <c r="I63" s="184">
        <v>232.41757272480925</v>
      </c>
      <c r="J63" s="199">
        <v>232.54604310386006</v>
      </c>
      <c r="K63" s="194">
        <v>219.38344932306165</v>
      </c>
      <c r="L63" s="194">
        <v>177.35193342014998</v>
      </c>
      <c r="M63" s="194">
        <v>177.35193342014998</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597.45686856127838</v>
      </c>
      <c r="H64" s="186">
        <v>596.66711981514106</v>
      </c>
      <c r="I64" s="186">
        <v>641.60344019806507</v>
      </c>
      <c r="J64" s="198">
        <v>606.45560188401396</v>
      </c>
      <c r="K64" s="193">
        <v>551.393717356671</v>
      </c>
      <c r="L64" s="193">
        <v>449.55730007918083</v>
      </c>
      <c r="M64" s="193">
        <v>449.55730007918083</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1465.2730466116254</v>
      </c>
      <c r="H65" s="186">
        <v>1483.7884564227384</v>
      </c>
      <c r="I65" s="186">
        <v>1575.5292641190242</v>
      </c>
      <c r="J65" s="198">
        <v>1585.5968360055301</v>
      </c>
      <c r="K65" s="193">
        <v>1469.7928375681481</v>
      </c>
      <c r="L65" s="193">
        <v>1297.8632301365935</v>
      </c>
      <c r="M65" s="193">
        <v>1297.8632301365935</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983.46675879738177</v>
      </c>
      <c r="H66" s="244">
        <v>1002.376041781625</v>
      </c>
      <c r="I66" s="244">
        <v>1085.4882692330527</v>
      </c>
      <c r="J66" s="245">
        <v>1064.8160921071487</v>
      </c>
      <c r="K66" s="246">
        <v>1019.2883876480442</v>
      </c>
      <c r="L66" s="246">
        <v>943.39526226794999</v>
      </c>
      <c r="M66" s="246">
        <v>943.39526226794999</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618.75944966259362</v>
      </c>
      <c r="H67" s="184">
        <v>630.65644305681144</v>
      </c>
      <c r="I67" s="184">
        <v>692.6698364587271</v>
      </c>
      <c r="J67" s="199">
        <v>670.40576373757551</v>
      </c>
      <c r="K67" s="194">
        <v>663.90188933953971</v>
      </c>
      <c r="L67" s="194">
        <v>637.81790744099101</v>
      </c>
      <c r="M67" s="194">
        <v>637.81790744099101</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364.70730913478832</v>
      </c>
      <c r="H68" s="184">
        <v>371.71959872481347</v>
      </c>
      <c r="I68" s="184">
        <v>392.81843277432546</v>
      </c>
      <c r="J68" s="199">
        <v>394.41032836957311</v>
      </c>
      <c r="K68" s="194">
        <v>355.38649830850437</v>
      </c>
      <c r="L68" s="194">
        <v>305.57735482695909</v>
      </c>
      <c r="M68" s="194">
        <v>305.57735482695909</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167.4243430322212</v>
      </c>
      <c r="H69" s="244">
        <v>160.98579462645705</v>
      </c>
      <c r="I69" s="244">
        <v>176.76829474844649</v>
      </c>
      <c r="J69" s="245">
        <v>164.92410162234285</v>
      </c>
      <c r="K69" s="246">
        <v>157.63912725437558</v>
      </c>
      <c r="L69" s="246">
        <v>123.76759224148229</v>
      </c>
      <c r="M69" s="246">
        <v>123.76759224148229</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314.38194478202337</v>
      </c>
      <c r="H70" s="244">
        <v>320.42662001465629</v>
      </c>
      <c r="I70" s="244">
        <v>313.27270013752457</v>
      </c>
      <c r="J70" s="245">
        <v>355.85664227603843</v>
      </c>
      <c r="K70" s="246">
        <v>292.86532266572817</v>
      </c>
      <c r="L70" s="246">
        <v>230.70037562716095</v>
      </c>
      <c r="M70" s="246">
        <v>230.70037562716095</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186.74954482712283</v>
      </c>
      <c r="H71" s="184">
        <v>190.34021015335421</v>
      </c>
      <c r="I71" s="184">
        <v>196.73656508114138</v>
      </c>
      <c r="J71" s="199">
        <v>197.35815500261805</v>
      </c>
      <c r="K71" s="194">
        <v>173.79768159545097</v>
      </c>
      <c r="L71" s="194">
        <v>138.086880287376</v>
      </c>
      <c r="M71" s="194">
        <v>138.086880287376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127.63239995490054</v>
      </c>
      <c r="H72" s="184">
        <v>130.08640986130214</v>
      </c>
      <c r="I72" s="184">
        <v>116.53613505638323</v>
      </c>
      <c r="J72" s="199">
        <v>158.49848727342044</v>
      </c>
      <c r="K72" s="194">
        <v>119.06764107027718</v>
      </c>
      <c r="L72" s="194">
        <v>92.613495339784961</v>
      </c>
      <c r="M72" s="194">
        <v>92.613495339784961</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1161.1188234364231</v>
      </c>
      <c r="H73" s="186">
        <v>1160.8898856268695</v>
      </c>
      <c r="I73" s="186">
        <v>1347.6945731099152</v>
      </c>
      <c r="J73" s="198">
        <v>1266.4579900090482</v>
      </c>
      <c r="K73" s="193">
        <v>1201.7275059094652</v>
      </c>
      <c r="L73" s="193">
        <v>1024.7848168161036</v>
      </c>
      <c r="M73" s="193">
        <v>1024.7848168161036</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48.212546301858403</v>
      </c>
      <c r="H74" s="184">
        <v>48.203040233641644</v>
      </c>
      <c r="I74" s="184">
        <v>59.250113610127428</v>
      </c>
      <c r="J74" s="199">
        <v>55.38267605499825</v>
      </c>
      <c r="K74" s="194">
        <v>59.470259788167574</v>
      </c>
      <c r="L74" s="194">
        <v>49.466030159463799</v>
      </c>
      <c r="M74" s="194">
        <v>49.466030159463799</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201.19466437506293</v>
      </c>
      <c r="H75" s="184">
        <v>201.1549948211584</v>
      </c>
      <c r="I75" s="184">
        <v>265.15244212266975</v>
      </c>
      <c r="J75" s="199">
        <v>301.39191112802911</v>
      </c>
      <c r="K75" s="194">
        <v>309.24987077381161</v>
      </c>
      <c r="L75" s="194">
        <v>338.51502432744434</v>
      </c>
      <c r="M75" s="194">
        <v>338.51502432744434</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56.557025469487748</v>
      </c>
      <c r="H76" s="184">
        <v>56.545874120233478</v>
      </c>
      <c r="I76" s="184">
        <v>61.868903161956268</v>
      </c>
      <c r="J76" s="199">
        <v>52.322859698368518</v>
      </c>
      <c r="K76" s="194">
        <v>52.402304724990906</v>
      </c>
      <c r="L76" s="194">
        <v>36.178524531657565</v>
      </c>
      <c r="M76" s="194">
        <v>36.178524531657565</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855.15458729001409</v>
      </c>
      <c r="H77" s="184">
        <v>854.98597645183611</v>
      </c>
      <c r="I77" s="184">
        <v>961.42311421516149</v>
      </c>
      <c r="J77" s="199">
        <v>857.3605431276527</v>
      </c>
      <c r="K77" s="194">
        <v>780.60507062249508</v>
      </c>
      <c r="L77" s="194">
        <v>600.62523779753803</v>
      </c>
      <c r="M77" s="194">
        <v>600.62523779753803</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2849.3142823446542</v>
      </c>
      <c r="H78" s="186">
        <v>2980.2456605991902</v>
      </c>
      <c r="I78" s="186">
        <v>3175.6096802864436</v>
      </c>
      <c r="J78" s="198">
        <v>2912.6391898758475</v>
      </c>
      <c r="K78" s="193">
        <v>2706.8657686376719</v>
      </c>
      <c r="L78" s="193">
        <v>2141.0521367060119</v>
      </c>
      <c r="M78" s="193">
        <v>2141.0521367060119</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3280.5869881924682</v>
      </c>
      <c r="H79" s="186">
        <v>3312.1050529769541</v>
      </c>
      <c r="I79" s="186">
        <v>3535.0385462749514</v>
      </c>
      <c r="J79" s="198">
        <v>3318.9828020362766</v>
      </c>
      <c r="K79" s="193">
        <v>3067.8145385366615</v>
      </c>
      <c r="L79" s="193">
        <v>2478.3854615118853</v>
      </c>
      <c r="M79" s="193">
        <v>2478.3854615118853</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2259.9185858552974</v>
      </c>
      <c r="H80" s="186">
        <v>2310.0380050429803</v>
      </c>
      <c r="I80" s="186">
        <v>2502.2534167724534</v>
      </c>
      <c r="J80" s="198">
        <v>2372.5816029306984</v>
      </c>
      <c r="K80" s="193">
        <v>1982.7704394555385</v>
      </c>
      <c r="L80" s="193">
        <v>1823.8275457364114</v>
      </c>
      <c r="M80" s="193">
        <v>1823.8275457364114</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1774.1388684302751</v>
      </c>
      <c r="H81" s="184">
        <v>1813.4848918669413</v>
      </c>
      <c r="I81" s="184">
        <v>1956.8904926040982</v>
      </c>
      <c r="J81" s="199">
        <v>1857.6145101099137</v>
      </c>
      <c r="K81" s="194">
        <v>1741.7819860065074</v>
      </c>
      <c r="L81" s="194">
        <v>1422.1224622909676</v>
      </c>
      <c r="M81" s="194">
        <v>1422.1224622909676</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485.77971742502172</v>
      </c>
      <c r="H82" s="184">
        <v>496.55311317603918</v>
      </c>
      <c r="I82" s="184">
        <v>545.36292416835533</v>
      </c>
      <c r="J82" s="199">
        <v>514.96709282078484</v>
      </c>
      <c r="K82" s="194">
        <v>240.988453449031</v>
      </c>
      <c r="L82" s="194">
        <v>401.70508344544362</v>
      </c>
      <c r="M82" s="194">
        <v>401.70508344544362</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452.04572618699734</v>
      </c>
      <c r="H83" s="186">
        <v>452.05799911421622</v>
      </c>
      <c r="I83" s="186">
        <v>485.78546186424916</v>
      </c>
      <c r="J83" s="198">
        <v>469.0698474713389</v>
      </c>
      <c r="K83" s="193">
        <v>414.69008769350353</v>
      </c>
      <c r="L83" s="193">
        <v>319.49980348128059</v>
      </c>
      <c r="M83" s="193">
        <v>319.49980348128059</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326.59762992457706</v>
      </c>
      <c r="H84" s="184">
        <v>326.60649696768735</v>
      </c>
      <c r="I84" s="184">
        <v>350.59045125108554</v>
      </c>
      <c r="J84" s="199">
        <v>332.60203796565253</v>
      </c>
      <c r="K84" s="194">
        <v>298.24679924260727</v>
      </c>
      <c r="L84" s="194">
        <v>220.34727683370181</v>
      </c>
      <c r="M84" s="194">
        <v>220.34727683370181</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125.44809626242032</v>
      </c>
      <c r="H85" s="184">
        <v>125.45150214652891</v>
      </c>
      <c r="I85" s="184">
        <v>135.19501061316367</v>
      </c>
      <c r="J85" s="199">
        <v>136.46780950568629</v>
      </c>
      <c r="K85" s="194">
        <v>116.44328845089625</v>
      </c>
      <c r="L85" s="194">
        <v>99.152526647578767</v>
      </c>
      <c r="M85" s="194">
        <v>99.152526647578767</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645.35976332114046</v>
      </c>
      <c r="H86" s="186">
        <v>644.82567554999605</v>
      </c>
      <c r="I86" s="186">
        <v>668.43901611907063</v>
      </c>
      <c r="J86" s="198">
        <v>671.77440989634738</v>
      </c>
      <c r="K86" s="193">
        <v>623.67366121704708</v>
      </c>
      <c r="L86" s="193">
        <v>581.45149201953109</v>
      </c>
      <c r="M86" s="193">
        <v>581.45149201953109</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230.67353928883816</v>
      </c>
      <c r="H87" s="184">
        <v>228.65544726214628</v>
      </c>
      <c r="I87" s="184">
        <v>238.96454660438133</v>
      </c>
      <c r="J87" s="199">
        <v>238.66567581711951</v>
      </c>
      <c r="K87" s="194">
        <v>221.08687734188481</v>
      </c>
      <c r="L87" s="194">
        <v>257.67884026420506</v>
      </c>
      <c r="M87" s="194">
        <v>257.67884026420506</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89.292982950517981</v>
      </c>
      <c r="H88" s="184">
        <v>86.20928349478217</v>
      </c>
      <c r="I88" s="184">
        <v>77.58164047292928</v>
      </c>
      <c r="J88" s="199">
        <v>78.943262001047216</v>
      </c>
      <c r="K88" s="194">
        <v>75.292648400818464</v>
      </c>
      <c r="L88" s="194">
        <v>61.214680813284822</v>
      </c>
      <c r="M88" s="194">
        <v>61.214680813284822</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325.3932410817842</v>
      </c>
      <c r="H89" s="184">
        <v>329.96094479306765</v>
      </c>
      <c r="I89" s="184">
        <v>351.89282904176019</v>
      </c>
      <c r="J89" s="199">
        <v>354.16547207818064</v>
      </c>
      <c r="K89" s="194">
        <v>327.29413547434388</v>
      </c>
      <c r="L89" s="194">
        <v>262.55797094204115</v>
      </c>
      <c r="M89" s="194">
        <v>262.55797094204115</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46035.840831526926</v>
      </c>
      <c r="H92" s="192">
        <v>48329.830866888369</v>
      </c>
      <c r="I92" s="192">
        <v>53482.419597746106</v>
      </c>
      <c r="J92" s="201">
        <v>48614.216641462524</v>
      </c>
      <c r="K92" s="196">
        <v>50194.146403344865</v>
      </c>
      <c r="L92" s="196">
        <v>46502.164606403887</v>
      </c>
      <c r="M92" s="196">
        <v>46502.164606403887</v>
      </c>
      <c r="N92" s="383" t="s">
        <v>668</v>
      </c>
      <c r="O92" s="384"/>
      <c r="P92" s="384"/>
      <c r="Q92" s="384"/>
      <c r="R92" s="26"/>
    </row>
    <row r="93" spans="1:18">
      <c r="A93" s="68" t="str">
        <f>Parameters!R91</f>
        <v>HH_TRA</v>
      </c>
      <c r="B93" s="211"/>
      <c r="C93" s="248"/>
      <c r="D93" s="249"/>
      <c r="E93" s="380" t="s">
        <v>126</v>
      </c>
      <c r="F93" s="380"/>
      <c r="G93" s="187">
        <v>9671.85621827664</v>
      </c>
      <c r="H93" s="187">
        <v>11158.109177571705</v>
      </c>
      <c r="I93" s="187">
        <v>11847.398150184448</v>
      </c>
      <c r="J93" s="202">
        <v>12023.838365099293</v>
      </c>
      <c r="K93" s="197">
        <v>11879.929503543182</v>
      </c>
      <c r="L93" s="197">
        <v>12140.929972762255</v>
      </c>
      <c r="M93" s="197">
        <v>12140.929972762255</v>
      </c>
      <c r="N93" s="191"/>
      <c r="O93" s="188"/>
      <c r="P93" s="385" t="s">
        <v>126</v>
      </c>
      <c r="Q93" s="385"/>
      <c r="R93" s="26"/>
    </row>
    <row r="94" spans="1:18">
      <c r="A94" s="62" t="str">
        <f>Parameters!R92</f>
        <v>HH_HEAT</v>
      </c>
      <c r="B94" s="212"/>
      <c r="C94" s="248"/>
      <c r="D94" s="249"/>
      <c r="E94" s="380" t="s">
        <v>676</v>
      </c>
      <c r="F94" s="380"/>
      <c r="G94" s="187">
        <v>36133.289397565284</v>
      </c>
      <c r="H94" s="187">
        <v>36944.584587146659</v>
      </c>
      <c r="I94" s="187">
        <v>41398.960979346659</v>
      </c>
      <c r="J94" s="202">
        <v>36353.367726093333</v>
      </c>
      <c r="K94" s="197">
        <v>38079.438202133329</v>
      </c>
      <c r="L94" s="197">
        <v>34116.191327679997</v>
      </c>
      <c r="M94" s="197">
        <v>34116.191327679997</v>
      </c>
      <c r="N94" s="191"/>
      <c r="O94" s="188"/>
      <c r="P94" s="385" t="s">
        <v>392</v>
      </c>
      <c r="Q94" s="385"/>
      <c r="R94" s="26"/>
    </row>
    <row r="95" spans="1:18" ht="15" customHeight="1">
      <c r="A95" s="62" t="str">
        <f>Parameters!R93</f>
        <v>HH_OTH</v>
      </c>
      <c r="B95" s="212"/>
      <c r="C95" s="248"/>
      <c r="D95" s="249"/>
      <c r="E95" s="380" t="s">
        <v>677</v>
      </c>
      <c r="F95" s="380"/>
      <c r="G95" s="187">
        <v>230.69521568499999</v>
      </c>
      <c r="H95" s="187">
        <v>227.13710217000002</v>
      </c>
      <c r="I95" s="187">
        <v>236.06046821499996</v>
      </c>
      <c r="J95" s="202">
        <v>237.01055026989999</v>
      </c>
      <c r="K95" s="197">
        <v>234.77869766834999</v>
      </c>
      <c r="L95" s="197">
        <v>245.04330596162998</v>
      </c>
      <c r="M95" s="197">
        <v>245.04330596162998</v>
      </c>
      <c r="N95" s="191"/>
      <c r="O95" s="188"/>
      <c r="P95" s="385" t="s">
        <v>127</v>
      </c>
      <c r="Q95" s="385"/>
      <c r="R95" s="26"/>
    </row>
    <row r="96" spans="1:18">
      <c r="C96" s="258"/>
      <c r="D96" s="258"/>
      <c r="E96" s="258"/>
      <c r="F96" s="258"/>
      <c r="G96" s="258"/>
      <c r="H96" s="258"/>
      <c r="I96" s="258"/>
      <c r="J96" s="258"/>
      <c r="K96" s="258"/>
      <c r="L96" s="258"/>
      <c r="M96" s="258"/>
    </row>
    <row r="97" spans="3:13">
      <c r="C97" s="258"/>
      <c r="D97" s="258"/>
      <c r="E97" s="258"/>
      <c r="F97" s="258"/>
      <c r="G97" s="258"/>
      <c r="H97" s="258"/>
      <c r="I97" s="258"/>
      <c r="J97" s="258"/>
      <c r="K97" s="258"/>
      <c r="L97" s="258"/>
      <c r="M97" s="258"/>
    </row>
    <row r="98" spans="3:13">
      <c r="C98" s="258"/>
      <c r="D98" s="258"/>
      <c r="E98" s="258"/>
      <c r="F98" s="258"/>
      <c r="G98" s="258"/>
      <c r="H98" s="258"/>
      <c r="I98" s="258"/>
      <c r="J98" s="258"/>
      <c r="K98" s="258"/>
      <c r="L98" s="258"/>
      <c r="M98" s="258"/>
    </row>
    <row r="99" spans="3:13">
      <c r="C99" s="258"/>
      <c r="D99" s="258"/>
      <c r="E99" s="258"/>
      <c r="F99" s="258"/>
      <c r="G99" s="258"/>
      <c r="H99" s="258"/>
      <c r="I99" s="258"/>
      <c r="J99" s="258"/>
      <c r="K99" s="258"/>
      <c r="L99" s="258"/>
      <c r="M99" s="258"/>
    </row>
    <row r="100" spans="3:13">
      <c r="C100" s="258"/>
      <c r="D100" s="258"/>
      <c r="E100" s="258"/>
      <c r="F100" s="258"/>
      <c r="G100" s="258"/>
      <c r="H100" s="258"/>
      <c r="I100" s="258"/>
      <c r="J100" s="258"/>
      <c r="K100" s="258"/>
      <c r="L100" s="258"/>
      <c r="M100" s="258"/>
    </row>
    <row r="101" spans="3:13">
      <c r="C101" s="258"/>
      <c r="D101" s="258"/>
      <c r="E101" s="258"/>
      <c r="F101" s="258"/>
      <c r="G101" s="258"/>
      <c r="H101" s="258"/>
      <c r="I101" s="258"/>
      <c r="J101" s="258"/>
      <c r="K101" s="258"/>
      <c r="L101" s="258"/>
      <c r="M101" s="258"/>
    </row>
    <row r="102" spans="3:13">
      <c r="C102" s="258"/>
      <c r="D102" s="258"/>
      <c r="E102" s="258"/>
      <c r="F102" s="258"/>
      <c r="G102" s="258"/>
      <c r="H102" s="258"/>
      <c r="I102" s="258"/>
      <c r="J102" s="258"/>
      <c r="K102" s="258"/>
      <c r="L102" s="258"/>
      <c r="M102" s="258"/>
    </row>
  </sheetData>
  <dataConsolidate/>
  <mergeCells count="184">
    <mergeCell ref="N4:Q4"/>
    <mergeCell ref="P82:Q82"/>
    <mergeCell ref="P83:Q83"/>
    <mergeCell ref="P84:Q84"/>
    <mergeCell ref="P85:Q85"/>
    <mergeCell ref="P86:Q86"/>
    <mergeCell ref="P87:Q87"/>
    <mergeCell ref="P88:Q88"/>
    <mergeCell ref="P89:Q89"/>
    <mergeCell ref="P73:Q73"/>
    <mergeCell ref="P74:Q74"/>
    <mergeCell ref="P75:Q75"/>
    <mergeCell ref="P76:Q76"/>
    <mergeCell ref="P77:Q77"/>
    <mergeCell ref="P78:Q78"/>
    <mergeCell ref="P79:Q79"/>
    <mergeCell ref="P80:Q80"/>
    <mergeCell ref="P81:Q81"/>
    <mergeCell ref="P69:Q69"/>
    <mergeCell ref="P70:Q70"/>
    <mergeCell ref="P71:Q71"/>
    <mergeCell ref="P72:Q72"/>
    <mergeCell ref="P51:Q51"/>
    <mergeCell ref="P52:Q52"/>
    <mergeCell ref="P91:Q91"/>
    <mergeCell ref="N92:Q92"/>
    <mergeCell ref="P93:Q93"/>
    <mergeCell ref="P94:Q94"/>
    <mergeCell ref="P95:Q95"/>
    <mergeCell ref="P90:Q90"/>
    <mergeCell ref="P60:Q60"/>
    <mergeCell ref="P61:Q61"/>
    <mergeCell ref="P62:Q62"/>
    <mergeCell ref="P63:Q63"/>
    <mergeCell ref="P64:Q64"/>
    <mergeCell ref="P65:Q65"/>
    <mergeCell ref="P66:Q66"/>
    <mergeCell ref="P67:Q67"/>
    <mergeCell ref="P68:Q68"/>
    <mergeCell ref="P53:Q53"/>
    <mergeCell ref="P54:Q54"/>
    <mergeCell ref="P55:Q55"/>
    <mergeCell ref="P56:Q56"/>
    <mergeCell ref="P57:Q57"/>
    <mergeCell ref="P58:Q58"/>
    <mergeCell ref="P59:Q59"/>
    <mergeCell ref="P42:Q42"/>
    <mergeCell ref="P43:Q43"/>
    <mergeCell ref="P44:Q44"/>
    <mergeCell ref="P45:Q45"/>
    <mergeCell ref="P46:Q46"/>
    <mergeCell ref="P47:Q47"/>
    <mergeCell ref="P48:Q48"/>
    <mergeCell ref="P49:Q49"/>
    <mergeCell ref="P50:Q50"/>
    <mergeCell ref="P33:Q33"/>
    <mergeCell ref="P34:Q34"/>
    <mergeCell ref="P35:Q35"/>
    <mergeCell ref="P36:Q36"/>
    <mergeCell ref="P37:Q37"/>
    <mergeCell ref="P38:Q38"/>
    <mergeCell ref="P39:Q39"/>
    <mergeCell ref="P40:Q40"/>
    <mergeCell ref="P41:Q41"/>
    <mergeCell ref="P24:Q24"/>
    <mergeCell ref="P25:Q25"/>
    <mergeCell ref="P26:Q26"/>
    <mergeCell ref="P27:Q27"/>
    <mergeCell ref="P28:Q28"/>
    <mergeCell ref="P29:Q29"/>
    <mergeCell ref="P30:Q30"/>
    <mergeCell ref="P31:Q31"/>
    <mergeCell ref="P32:Q32"/>
    <mergeCell ref="N7:O7"/>
    <mergeCell ref="P7:Q7"/>
    <mergeCell ref="P8:Q8"/>
    <mergeCell ref="P9:Q9"/>
    <mergeCell ref="P10:Q10"/>
    <mergeCell ref="E93:F93"/>
    <mergeCell ref="E94:F94"/>
    <mergeCell ref="E95:F95"/>
    <mergeCell ref="E87:F87"/>
    <mergeCell ref="E88:F88"/>
    <mergeCell ref="E89:F89"/>
    <mergeCell ref="P11:Q11"/>
    <mergeCell ref="P12:Q12"/>
    <mergeCell ref="P13:Q13"/>
    <mergeCell ref="P14:Q14"/>
    <mergeCell ref="P15:Q15"/>
    <mergeCell ref="P16:Q16"/>
    <mergeCell ref="P17:Q17"/>
    <mergeCell ref="P18:Q18"/>
    <mergeCell ref="P19:Q19"/>
    <mergeCell ref="P20:Q20"/>
    <mergeCell ref="P21:Q21"/>
    <mergeCell ref="P22:Q22"/>
    <mergeCell ref="P23:Q23"/>
    <mergeCell ref="E90:F90"/>
    <mergeCell ref="E91:F91"/>
    <mergeCell ref="C92:F92"/>
    <mergeCell ref="E81:F81"/>
    <mergeCell ref="E82:F82"/>
    <mergeCell ref="E83:F83"/>
    <mergeCell ref="E84:F84"/>
    <mergeCell ref="E85:F85"/>
    <mergeCell ref="E86:F86"/>
    <mergeCell ref="E75:F75"/>
    <mergeCell ref="E76:F76"/>
    <mergeCell ref="E77:F77"/>
    <mergeCell ref="E78:F78"/>
    <mergeCell ref="E79:F79"/>
    <mergeCell ref="E80:F80"/>
    <mergeCell ref="E69:F69"/>
    <mergeCell ref="E70:F70"/>
    <mergeCell ref="E71:F71"/>
    <mergeCell ref="E72:F72"/>
    <mergeCell ref="E73:F73"/>
    <mergeCell ref="E74:F74"/>
    <mergeCell ref="E64:F64"/>
    <mergeCell ref="E65:F65"/>
    <mergeCell ref="E66:F66"/>
    <mergeCell ref="E67:F67"/>
    <mergeCell ref="E68:F68"/>
    <mergeCell ref="E58:F58"/>
    <mergeCell ref="E59:F59"/>
    <mergeCell ref="E60:F60"/>
    <mergeCell ref="E61:F61"/>
    <mergeCell ref="E62:F62"/>
    <mergeCell ref="E63:F63"/>
    <mergeCell ref="E52:F52"/>
    <mergeCell ref="E53:F53"/>
    <mergeCell ref="E54:F54"/>
    <mergeCell ref="E55:F55"/>
    <mergeCell ref="E56:F56"/>
    <mergeCell ref="E57:F57"/>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5:F25"/>
    <mergeCell ref="E26:F26"/>
    <mergeCell ref="E27:F27"/>
    <mergeCell ref="C4:F4"/>
    <mergeCell ref="C7:D7"/>
    <mergeCell ref="E7:F7"/>
    <mergeCell ref="G5:M5"/>
    <mergeCell ref="G6:M6"/>
    <mergeCell ref="E8:F8"/>
    <mergeCell ref="E9:F9"/>
    <mergeCell ref="E24:F24"/>
    <mergeCell ref="E12:F12"/>
    <mergeCell ref="E11:F11"/>
    <mergeCell ref="E10:F10"/>
    <mergeCell ref="E16:F16"/>
    <mergeCell ref="E17:F17"/>
    <mergeCell ref="E18:F18"/>
    <mergeCell ref="E19:F19"/>
    <mergeCell ref="E20:F20"/>
    <mergeCell ref="E21:F21"/>
    <mergeCell ref="E22:F22"/>
    <mergeCell ref="E23:F23"/>
    <mergeCell ref="E13:F13"/>
    <mergeCell ref="E14:F14"/>
    <mergeCell ref="E15:F15"/>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15">
    <tabColor indexed="42"/>
  </sheetPr>
  <dimension ref="A2:S97"/>
  <sheetViews>
    <sheetView showGridLines="0" showOutlineSymbols="0" view="pageBreakPreview" zoomScale="90" zoomScaleNormal="80" zoomScaleSheetLayoutView="90" workbookViewId="0">
      <pane xSplit="6" ySplit="4" topLeftCell="G5" activePane="bottomRight" state="frozen"/>
      <selection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578125" style="52" hidden="1" customWidth="1" outlineLevel="1" collapsed="1"/>
    <col min="2" max="2" width="4.85546875" style="181" customWidth="1" outlineLevel="1"/>
    <col min="3" max="3" width="9.8554687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2" spans="1:19" ht="20.25" customHeight="1">
      <c r="C2" s="251" t="s">
        <v>683</v>
      </c>
      <c r="D2" s="252"/>
      <c r="E2" s="252"/>
      <c r="F2" s="252"/>
      <c r="G2" s="253"/>
      <c r="H2" s="253"/>
      <c r="I2" s="253"/>
      <c r="J2" s="253"/>
      <c r="K2" s="253"/>
      <c r="L2" s="253"/>
      <c r="M2" s="253"/>
      <c r="N2" s="254"/>
      <c r="O2" s="254"/>
      <c r="P2" s="69"/>
      <c r="Q2" s="255"/>
      <c r="R2" s="69"/>
      <c r="S2" s="69"/>
    </row>
    <row r="3" spans="1:19" ht="27.75" customHeight="1">
      <c r="A3" s="53" t="s">
        <v>555</v>
      </c>
      <c r="B3" s="204"/>
      <c r="C3" s="219" t="s">
        <v>684</v>
      </c>
      <c r="D3" s="238"/>
      <c r="E3" s="238"/>
      <c r="F3" s="238"/>
      <c r="G3" s="238"/>
      <c r="H3" s="238"/>
      <c r="I3" s="238"/>
      <c r="J3" s="238"/>
      <c r="K3" s="238"/>
      <c r="L3" s="238"/>
      <c r="M3" s="238"/>
      <c r="N3" s="238"/>
      <c r="O3" s="238"/>
      <c r="P3" s="238"/>
      <c r="Q3" s="238"/>
      <c r="R3" s="238"/>
    </row>
    <row r="4" spans="1:19"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9" ht="18" customHeight="1">
      <c r="A5" s="54"/>
      <c r="B5" s="205"/>
      <c r="C5" s="203"/>
      <c r="D5" s="203"/>
      <c r="E5" s="203"/>
      <c r="F5" s="203"/>
      <c r="G5" s="369" t="s">
        <v>664</v>
      </c>
      <c r="H5" s="369"/>
      <c r="I5" s="369"/>
      <c r="J5" s="369"/>
      <c r="K5" s="369"/>
      <c r="L5" s="369"/>
      <c r="M5" s="369"/>
      <c r="N5" s="203"/>
      <c r="O5" s="203"/>
      <c r="P5" s="203"/>
      <c r="Q5" s="203"/>
    </row>
    <row r="6" spans="1:19" s="19" customFormat="1" ht="20.25" customHeight="1">
      <c r="A6" s="213"/>
      <c r="B6" s="214"/>
      <c r="C6" s="215"/>
      <c r="D6" s="215"/>
      <c r="E6" s="215"/>
      <c r="F6" s="215"/>
      <c r="G6" s="370" t="s">
        <v>665</v>
      </c>
      <c r="H6" s="370"/>
      <c r="I6" s="370"/>
      <c r="J6" s="370"/>
      <c r="K6" s="370"/>
      <c r="L6" s="370"/>
      <c r="M6" s="370"/>
      <c r="N6" s="215"/>
      <c r="O6" s="215"/>
      <c r="P6" s="215"/>
      <c r="Q6" s="215"/>
    </row>
    <row r="7" spans="1:19" s="17" customFormat="1" ht="20.100000000000001" customHeight="1">
      <c r="A7" s="55" t="str">
        <f>Parameters!R4</f>
        <v>TOTAL</v>
      </c>
      <c r="B7" s="206"/>
      <c r="C7" s="366" t="s">
        <v>22</v>
      </c>
      <c r="D7" s="367"/>
      <c r="E7" s="368" t="s">
        <v>669</v>
      </c>
      <c r="F7" s="368"/>
      <c r="G7" s="186">
        <v>11996.741538619861</v>
      </c>
      <c r="H7" s="186">
        <v>14407.057644768793</v>
      </c>
      <c r="I7" s="186">
        <v>16847.041118739351</v>
      </c>
      <c r="J7" s="198">
        <v>19070.948153318852</v>
      </c>
      <c r="K7" s="193">
        <v>21732.293770756172</v>
      </c>
      <c r="L7" s="193">
        <v>20943.106864644335</v>
      </c>
      <c r="M7" s="193">
        <v>21813.443480263082</v>
      </c>
      <c r="N7" s="375" t="s">
        <v>22</v>
      </c>
      <c r="O7" s="376"/>
      <c r="P7" s="377" t="s">
        <v>339</v>
      </c>
      <c r="Q7" s="376"/>
      <c r="R7" s="223"/>
    </row>
    <row r="8" spans="1:19" s="17" customFormat="1" ht="20.25" customHeight="1">
      <c r="A8" s="56" t="str">
        <f>Parameters!R5</f>
        <v>A</v>
      </c>
      <c r="B8" s="207"/>
      <c r="C8" s="239" t="s">
        <v>51</v>
      </c>
      <c r="D8" s="240"/>
      <c r="E8" s="368" t="s">
        <v>612</v>
      </c>
      <c r="F8" s="368"/>
      <c r="G8" s="186">
        <v>2231.8904731420926</v>
      </c>
      <c r="H8" s="186">
        <v>2247.3813689876661</v>
      </c>
      <c r="I8" s="186">
        <v>2496.3135520265901</v>
      </c>
      <c r="J8" s="198">
        <v>2812.4451833533772</v>
      </c>
      <c r="K8" s="193">
        <v>2455.2182564816012</v>
      </c>
      <c r="L8" s="193">
        <v>2468.7380284577707</v>
      </c>
      <c r="M8" s="193">
        <v>2286.0525396146118</v>
      </c>
      <c r="N8" s="232" t="s">
        <v>51</v>
      </c>
      <c r="O8" s="233"/>
      <c r="P8" s="378" t="s">
        <v>50</v>
      </c>
      <c r="Q8" s="378" t="s">
        <v>50</v>
      </c>
      <c r="R8" s="223"/>
    </row>
    <row r="9" spans="1:19" s="18" customFormat="1" ht="15" customHeight="1">
      <c r="A9" s="57" t="str">
        <f>Parameters!R6</f>
        <v>A01</v>
      </c>
      <c r="B9" s="208"/>
      <c r="C9" s="241" t="s">
        <v>121</v>
      </c>
      <c r="D9" s="241"/>
      <c r="E9" s="371" t="s">
        <v>709</v>
      </c>
      <c r="F9" s="371"/>
      <c r="G9" s="184">
        <v>2176.1000599031045</v>
      </c>
      <c r="H9" s="184">
        <v>2190.8016947015039</v>
      </c>
      <c r="I9" s="184">
        <v>2444.8531924019344</v>
      </c>
      <c r="J9" s="199">
        <v>2752.301123855374</v>
      </c>
      <c r="K9" s="194">
        <v>2402.0052785125272</v>
      </c>
      <c r="L9" s="194">
        <v>2414.8334309306092</v>
      </c>
      <c r="M9" s="194">
        <v>2235.1428003093938</v>
      </c>
      <c r="N9" s="234" t="s">
        <v>121</v>
      </c>
      <c r="O9" s="234"/>
      <c r="P9" s="379" t="s">
        <v>21</v>
      </c>
      <c r="Q9" s="379" t="s">
        <v>21</v>
      </c>
      <c r="R9" s="224"/>
    </row>
    <row r="10" spans="1:19" s="19" customFormat="1" ht="15" customHeight="1">
      <c r="A10" s="57" t="str">
        <f>Parameters!R7</f>
        <v>A02</v>
      </c>
      <c r="B10" s="208"/>
      <c r="C10" s="241" t="s">
        <v>122</v>
      </c>
      <c r="D10" s="241"/>
      <c r="E10" s="371" t="s">
        <v>613</v>
      </c>
      <c r="F10" s="371"/>
      <c r="G10" s="184">
        <v>55.641758033987983</v>
      </c>
      <c r="H10" s="184">
        <v>56.398523682076274</v>
      </c>
      <c r="I10" s="184">
        <v>51.313602010162285</v>
      </c>
      <c r="J10" s="199">
        <v>59.998410311223722</v>
      </c>
      <c r="K10" s="194">
        <v>53.102816173144227</v>
      </c>
      <c r="L10" s="194">
        <v>53.777468564478141</v>
      </c>
      <c r="M10" s="194">
        <v>50.768781853552383</v>
      </c>
      <c r="N10" s="234" t="s">
        <v>122</v>
      </c>
      <c r="O10" s="234"/>
      <c r="P10" s="379" t="s">
        <v>10</v>
      </c>
      <c r="Q10" s="379" t="s">
        <v>10</v>
      </c>
      <c r="R10" s="225"/>
    </row>
    <row r="11" spans="1:19" s="19" customFormat="1" ht="15" customHeight="1">
      <c r="A11" s="58" t="str">
        <f>Parameters!R8</f>
        <v>A03</v>
      </c>
      <c r="B11" s="208"/>
      <c r="C11" s="241" t="s">
        <v>11</v>
      </c>
      <c r="D11" s="241"/>
      <c r="E11" s="371" t="s">
        <v>614</v>
      </c>
      <c r="F11" s="371"/>
      <c r="G11" s="184">
        <v>0.14865520500016988</v>
      </c>
      <c r="H11" s="184">
        <v>0.18115060408586744</v>
      </c>
      <c r="I11" s="184">
        <v>0.14675761449345145</v>
      </c>
      <c r="J11" s="199">
        <v>0.1456491867795229</v>
      </c>
      <c r="K11" s="194">
        <v>0.11016179592976748</v>
      </c>
      <c r="L11" s="194">
        <v>0.12712896268345006</v>
      </c>
      <c r="M11" s="194">
        <v>0.14095745166565632</v>
      </c>
      <c r="N11" s="234" t="s">
        <v>11</v>
      </c>
      <c r="O11" s="234"/>
      <c r="P11" s="379" t="s">
        <v>12</v>
      </c>
      <c r="Q11" s="379" t="s">
        <v>12</v>
      </c>
      <c r="R11" s="225"/>
    </row>
    <row r="12" spans="1:19" s="18" customFormat="1" ht="20.25" customHeight="1">
      <c r="A12" s="59" t="str">
        <f>Parameters!R9</f>
        <v>B</v>
      </c>
      <c r="B12" s="209"/>
      <c r="C12" s="242" t="s">
        <v>123</v>
      </c>
      <c r="D12" s="242"/>
      <c r="E12" s="368" t="s">
        <v>615</v>
      </c>
      <c r="F12" s="368"/>
      <c r="G12" s="186">
        <v>1.8877306070353361</v>
      </c>
      <c r="H12" s="186">
        <v>11.908740590389092</v>
      </c>
      <c r="I12" s="186">
        <v>9.0504966120860697</v>
      </c>
      <c r="J12" s="198">
        <v>9.2554461804302921</v>
      </c>
      <c r="K12" s="193">
        <v>11.313138252054102</v>
      </c>
      <c r="L12" s="193">
        <v>9.3087995454251704</v>
      </c>
      <c r="M12" s="193">
        <v>6.794958856484719</v>
      </c>
      <c r="N12" s="235" t="s">
        <v>123</v>
      </c>
      <c r="O12" s="235"/>
      <c r="P12" s="378" t="s">
        <v>124</v>
      </c>
      <c r="Q12" s="378" t="s">
        <v>124</v>
      </c>
      <c r="R12" s="224"/>
    </row>
    <row r="13" spans="1:19" s="18" customFormat="1" ht="20.25" customHeight="1">
      <c r="A13" s="59" t="str">
        <f>Parameters!R10</f>
        <v>C</v>
      </c>
      <c r="B13" s="209"/>
      <c r="C13" s="242" t="s">
        <v>52</v>
      </c>
      <c r="D13" s="242"/>
      <c r="E13" s="368" t="s">
        <v>616</v>
      </c>
      <c r="F13" s="368"/>
      <c r="G13" s="186">
        <v>3978.7098836380269</v>
      </c>
      <c r="H13" s="186">
        <v>4263.9619254416457</v>
      </c>
      <c r="I13" s="186">
        <v>4834.7704502014512</v>
      </c>
      <c r="J13" s="198">
        <v>5374.4969308052205</v>
      </c>
      <c r="K13" s="193">
        <v>5505.3719184677266</v>
      </c>
      <c r="L13" s="193">
        <v>6689.0731941159775</v>
      </c>
      <c r="M13" s="193">
        <v>6801.269195434259</v>
      </c>
      <c r="N13" s="235" t="s">
        <v>52</v>
      </c>
      <c r="O13" s="235"/>
      <c r="P13" s="378" t="s">
        <v>53</v>
      </c>
      <c r="Q13" s="378" t="s">
        <v>53</v>
      </c>
      <c r="R13" s="224"/>
    </row>
    <row r="14" spans="1:19" s="18" customFormat="1" ht="25.5" customHeight="1">
      <c r="A14" s="60" t="str">
        <f>Parameters!R11</f>
        <v>C10-C12</v>
      </c>
      <c r="B14" s="210"/>
      <c r="C14" s="243" t="s">
        <v>13</v>
      </c>
      <c r="D14" s="243"/>
      <c r="E14" s="372" t="s">
        <v>670</v>
      </c>
      <c r="F14" s="372"/>
      <c r="G14" s="244">
        <v>52.675713194186621</v>
      </c>
      <c r="H14" s="244">
        <v>36.956330950976373</v>
      </c>
      <c r="I14" s="244">
        <v>63.787190137205641</v>
      </c>
      <c r="J14" s="245">
        <v>76.44830937516231</v>
      </c>
      <c r="K14" s="246">
        <v>75.33655524185852</v>
      </c>
      <c r="L14" s="246">
        <v>101.74011181157597</v>
      </c>
      <c r="M14" s="246">
        <v>126.78000168477939</v>
      </c>
      <c r="N14" s="236" t="s">
        <v>13</v>
      </c>
      <c r="O14" s="236"/>
      <c r="P14" s="381" t="s">
        <v>14</v>
      </c>
      <c r="Q14" s="381" t="s">
        <v>14</v>
      </c>
      <c r="R14" s="224"/>
    </row>
    <row r="15" spans="1:19" s="18" customFormat="1" ht="25.5" customHeight="1">
      <c r="A15" s="60" t="str">
        <f>Parameters!R12</f>
        <v>C13-C15</v>
      </c>
      <c r="B15" s="210"/>
      <c r="C15" s="243" t="s">
        <v>16</v>
      </c>
      <c r="D15" s="243"/>
      <c r="E15" s="372" t="s">
        <v>617</v>
      </c>
      <c r="F15" s="372"/>
      <c r="G15" s="244">
        <v>0.43810746427101721</v>
      </c>
      <c r="H15" s="244">
        <v>0.23454181204589303</v>
      </c>
      <c r="I15" s="244">
        <v>0.27801996445564192</v>
      </c>
      <c r="J15" s="245">
        <v>0.27353268173349016</v>
      </c>
      <c r="K15" s="246">
        <v>0.7135377421195479</v>
      </c>
      <c r="L15" s="246">
        <v>0.82867723411957495</v>
      </c>
      <c r="M15" s="246">
        <v>0.97054753154241702</v>
      </c>
      <c r="N15" s="236" t="s">
        <v>16</v>
      </c>
      <c r="O15" s="236"/>
      <c r="P15" s="381" t="s">
        <v>15</v>
      </c>
      <c r="Q15" s="381" t="s">
        <v>15</v>
      </c>
      <c r="R15" s="224"/>
    </row>
    <row r="16" spans="1:19" s="18" customFormat="1" ht="54.75" customHeight="1">
      <c r="A16" s="60" t="str">
        <f>Parameters!R13</f>
        <v>C16-C18</v>
      </c>
      <c r="B16" s="210"/>
      <c r="C16" s="243" t="s">
        <v>59</v>
      </c>
      <c r="D16" s="243"/>
      <c r="E16" s="372" t="s">
        <v>619</v>
      </c>
      <c r="F16" s="372"/>
      <c r="G16" s="244">
        <v>3610.1407875430814</v>
      </c>
      <c r="H16" s="244">
        <v>3936.3739120582727</v>
      </c>
      <c r="I16" s="244">
        <v>4455.2996780127251</v>
      </c>
      <c r="J16" s="245">
        <v>4734.8339498811611</v>
      </c>
      <c r="K16" s="246">
        <v>4876.7778557805486</v>
      </c>
      <c r="L16" s="246">
        <v>5957.5524752528581</v>
      </c>
      <c r="M16" s="246">
        <v>5795.1580884148207</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1293.8445452135791</v>
      </c>
      <c r="H17" s="184">
        <v>1343.2898143268715</v>
      </c>
      <c r="I17" s="184">
        <v>1800.1239899178042</v>
      </c>
      <c r="J17" s="199">
        <v>1926.4059214040894</v>
      </c>
      <c r="K17" s="194">
        <v>1989.3300687862495</v>
      </c>
      <c r="L17" s="194">
        <v>2464.093771679296</v>
      </c>
      <c r="M17" s="194">
        <v>2299.9305255084096</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2316.2609993483588</v>
      </c>
      <c r="H18" s="184">
        <v>2593.0199344975331</v>
      </c>
      <c r="I18" s="184">
        <v>2655.0668596757796</v>
      </c>
      <c r="J18" s="199">
        <v>2808.3083736448784</v>
      </c>
      <c r="K18" s="194">
        <v>2887.3434272744921</v>
      </c>
      <c r="L18" s="194">
        <v>3493.3515867150245</v>
      </c>
      <c r="M18" s="194">
        <v>3495.1085188380025</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3.5242981143591236E-2</v>
      </c>
      <c r="H19" s="184">
        <v>6.4163233868168121E-2</v>
      </c>
      <c r="I19" s="184">
        <v>0.10882841914139264</v>
      </c>
      <c r="J19" s="199">
        <v>0.11965483219398274</v>
      </c>
      <c r="K19" s="194">
        <v>0.10435971980656571</v>
      </c>
      <c r="L19" s="194">
        <v>0.10711685853773165</v>
      </c>
      <c r="M19" s="194">
        <v>0.11904406840887197</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0.25333913703407812</v>
      </c>
      <c r="H20" s="244">
        <v>0.2400356057289115</v>
      </c>
      <c r="I20" s="244">
        <v>0.38466607737498637</v>
      </c>
      <c r="J20" s="245">
        <v>0.81539824260945448</v>
      </c>
      <c r="K20" s="246">
        <v>0.82510559011478213</v>
      </c>
      <c r="L20" s="246">
        <v>0.83927425605178807</v>
      </c>
      <c r="M20" s="246">
        <v>0.83345579745899478</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0.50333860012919796</v>
      </c>
      <c r="H21" s="244">
        <v>7.1790537551401972</v>
      </c>
      <c r="I21" s="244">
        <v>9.1389116704981621</v>
      </c>
      <c r="J21" s="245">
        <v>8.6980248362568862</v>
      </c>
      <c r="K21" s="246">
        <v>20.379674312238947</v>
      </c>
      <c r="L21" s="246">
        <v>9.2680231909692878</v>
      </c>
      <c r="M21" s="246">
        <v>16.62864582273162</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0.58981036454633939</v>
      </c>
      <c r="H22" s="244">
        <v>0.7977089740693577</v>
      </c>
      <c r="I22" s="244">
        <v>0.89492283197702349</v>
      </c>
      <c r="J22" s="245">
        <v>0.78047635107869717</v>
      </c>
      <c r="K22" s="246">
        <v>0.87333069236982497</v>
      </c>
      <c r="L22" s="246">
        <v>0.75673777323144487</v>
      </c>
      <c r="M22" s="246">
        <v>0.60755126640685075</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28.989730855080303</v>
      </c>
      <c r="H23" s="244">
        <v>39.18825487289935</v>
      </c>
      <c r="I23" s="244">
        <v>54.498319776338462</v>
      </c>
      <c r="J23" s="245">
        <v>178.358861049789</v>
      </c>
      <c r="K23" s="246">
        <v>188.970892268478</v>
      </c>
      <c r="L23" s="246">
        <v>203.59643299284892</v>
      </c>
      <c r="M23" s="246">
        <v>243.0845615190064</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1.7131622544786704</v>
      </c>
      <c r="H24" s="184">
        <v>2.9136305685486006</v>
      </c>
      <c r="I24" s="184">
        <v>6.8914951549668313</v>
      </c>
      <c r="J24" s="199">
        <v>3.6949620639005203</v>
      </c>
      <c r="K24" s="194">
        <v>5.5814408747432296</v>
      </c>
      <c r="L24" s="194">
        <v>6.7615523229567529</v>
      </c>
      <c r="M24" s="194">
        <v>6.9595074629246865</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27.276568600601632</v>
      </c>
      <c r="H25" s="184">
        <v>36.274624304350752</v>
      </c>
      <c r="I25" s="184">
        <v>47.606824621371629</v>
      </c>
      <c r="J25" s="199">
        <v>174.66389898588847</v>
      </c>
      <c r="K25" s="194">
        <v>183.38945139373476</v>
      </c>
      <c r="L25" s="194">
        <v>196.83488066989216</v>
      </c>
      <c r="M25" s="194">
        <v>236.12505405608172</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4.0959699597622938</v>
      </c>
      <c r="H26" s="244">
        <v>4.7186628237312629</v>
      </c>
      <c r="I26" s="244">
        <v>4.7558339729143029</v>
      </c>
      <c r="J26" s="245">
        <v>2.0052853978763783</v>
      </c>
      <c r="K26" s="246">
        <v>2.044410059822265</v>
      </c>
      <c r="L26" s="246">
        <v>6.2292653816684602</v>
      </c>
      <c r="M26" s="246">
        <v>9.8669117840900302</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0.37835901872168087</v>
      </c>
      <c r="H27" s="184">
        <v>0.42605832441546265</v>
      </c>
      <c r="I27" s="184">
        <v>0.30162799638762644</v>
      </c>
      <c r="J27" s="199">
        <v>0.30594988432459613</v>
      </c>
      <c r="K27" s="194">
        <v>0.48032978697392015</v>
      </c>
      <c r="L27" s="194">
        <v>0.78409417627517242</v>
      </c>
      <c r="M27" s="194">
        <v>0.63758829340937673</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3.7176109410406122</v>
      </c>
      <c r="H28" s="184">
        <v>4.2926044993158001</v>
      </c>
      <c r="I28" s="184">
        <v>4.4542059765266764</v>
      </c>
      <c r="J28" s="199">
        <v>1.699335513551782</v>
      </c>
      <c r="K28" s="194">
        <v>1.5640802728483449</v>
      </c>
      <c r="L28" s="194">
        <v>5.4451712053932875</v>
      </c>
      <c r="M28" s="194">
        <v>9.2293234906806543</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8.2630334038196585E-2</v>
      </c>
      <c r="H29" s="244">
        <v>0.73954515140867882</v>
      </c>
      <c r="I29" s="244">
        <v>0.11910711524871566</v>
      </c>
      <c r="J29" s="245">
        <v>9.4422970106614768E-2</v>
      </c>
      <c r="K29" s="246">
        <v>6.7199949529256744E-2</v>
      </c>
      <c r="L29" s="246">
        <v>8.8892728248349984E-2</v>
      </c>
      <c r="M29" s="246">
        <v>7.7601784674132715E-2</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0.3004129098198427</v>
      </c>
      <c r="H30" s="244">
        <v>0.41680419457260398</v>
      </c>
      <c r="I30" s="244">
        <v>0.55960137075754435</v>
      </c>
      <c r="J30" s="245">
        <v>0.69163270890852113</v>
      </c>
      <c r="K30" s="246">
        <v>0.77065469221344374</v>
      </c>
      <c r="L30" s="246">
        <v>0.93924786831020257</v>
      </c>
      <c r="M30" s="246">
        <v>0.85065284528567831</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3.8215104211704234</v>
      </c>
      <c r="H31" s="244">
        <v>1.3965388022703522</v>
      </c>
      <c r="I31" s="244">
        <v>1.5543306546502964</v>
      </c>
      <c r="J31" s="245">
        <v>1.4404216851032541</v>
      </c>
      <c r="K31" s="246">
        <v>2.9437790230948786</v>
      </c>
      <c r="L31" s="246">
        <v>2.1234017896015311</v>
      </c>
      <c r="M31" s="246">
        <v>2.3685876667067234</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1.6121594117704068</v>
      </c>
      <c r="H32" s="244">
        <v>1.933317566511598</v>
      </c>
      <c r="I32" s="244">
        <v>2.4268027606335636</v>
      </c>
      <c r="J32" s="245">
        <v>3.115470807903943</v>
      </c>
      <c r="K32" s="246">
        <v>2.1753998989185113</v>
      </c>
      <c r="L32" s="246">
        <v>1.9610741743681652</v>
      </c>
      <c r="M32" s="246">
        <v>1.7024067781583028</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0.92416370119470181</v>
      </c>
      <c r="H33" s="184">
        <v>1.2664226258448994</v>
      </c>
      <c r="I33" s="184">
        <v>1.5732435447925661</v>
      </c>
      <c r="J33" s="199">
        <v>2.1610513254267794</v>
      </c>
      <c r="K33" s="194">
        <v>1.5741477853061474</v>
      </c>
      <c r="L33" s="194">
        <v>1.4912469822514658</v>
      </c>
      <c r="M33" s="194">
        <v>1.3033664531449745</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0.68799571057570497</v>
      </c>
      <c r="H34" s="184">
        <v>0.66689494066669863</v>
      </c>
      <c r="I34" s="184">
        <v>0.85355921584099759</v>
      </c>
      <c r="J34" s="199">
        <v>0.95441948247716346</v>
      </c>
      <c r="K34" s="194">
        <v>0.60125211361236364</v>
      </c>
      <c r="L34" s="194">
        <v>0.46982719211669943</v>
      </c>
      <c r="M34" s="194">
        <v>0.3990403250133282</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275.20637344313678</v>
      </c>
      <c r="H35" s="244">
        <v>233.78721887401727</v>
      </c>
      <c r="I35" s="244">
        <v>241.07306585667183</v>
      </c>
      <c r="J35" s="245">
        <v>366.94114481753149</v>
      </c>
      <c r="K35" s="246">
        <v>333.49352321641953</v>
      </c>
      <c r="L35" s="246">
        <v>403.14957966212569</v>
      </c>
      <c r="M35" s="246">
        <v>602.3401825385962</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274.98094755131171</v>
      </c>
      <c r="H36" s="184">
        <v>233.52574231964221</v>
      </c>
      <c r="I36" s="184">
        <v>240.73155895594044</v>
      </c>
      <c r="J36" s="199">
        <v>366.54056152870277</v>
      </c>
      <c r="K36" s="194">
        <v>333.0815869457785</v>
      </c>
      <c r="L36" s="194">
        <v>402.69839871234541</v>
      </c>
      <c r="M36" s="194">
        <v>601.92857349205246</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0.22542589182511041</v>
      </c>
      <c r="H37" s="184">
        <v>0.26147655437507322</v>
      </c>
      <c r="I37" s="184">
        <v>0.34150690073139645</v>
      </c>
      <c r="J37" s="199">
        <v>0.40058328882868616</v>
      </c>
      <c r="K37" s="194">
        <v>0.41193627064103394</v>
      </c>
      <c r="L37" s="194">
        <v>0.45118094978030154</v>
      </c>
      <c r="M37" s="194">
        <v>0.41160904654368152</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4239.8939708858734</v>
      </c>
      <c r="H38" s="186">
        <v>5793.7389834310279</v>
      </c>
      <c r="I38" s="186">
        <v>6902.2889627877967</v>
      </c>
      <c r="J38" s="198">
        <v>8166.6168700411663</v>
      </c>
      <c r="K38" s="193">
        <v>11327.252209306744</v>
      </c>
      <c r="L38" s="193">
        <v>9334.33967381207</v>
      </c>
      <c r="M38" s="193">
        <v>10466.872244563609</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136.49349546544281</v>
      </c>
      <c r="H39" s="186">
        <v>143.04826328074193</v>
      </c>
      <c r="I39" s="186">
        <v>190.34033169333273</v>
      </c>
      <c r="J39" s="198">
        <v>221.09693088023934</v>
      </c>
      <c r="K39" s="193">
        <v>204.16414679659295</v>
      </c>
      <c r="L39" s="193">
        <v>248.3963298441997</v>
      </c>
      <c r="M39" s="193">
        <v>222.34618572651914</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53.444266880421424</v>
      </c>
      <c r="H40" s="184">
        <v>49.618828937457344</v>
      </c>
      <c r="I40" s="184">
        <v>47.535044201461901</v>
      </c>
      <c r="J40" s="199">
        <v>77.455939800053784</v>
      </c>
      <c r="K40" s="194">
        <v>57.015903716139661</v>
      </c>
      <c r="L40" s="194">
        <v>62.71283048864791</v>
      </c>
      <c r="M40" s="194">
        <v>46.950721881851386</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83.049228585021396</v>
      </c>
      <c r="H41" s="184">
        <v>93.429434343284584</v>
      </c>
      <c r="I41" s="184">
        <v>142.80528749187084</v>
      </c>
      <c r="J41" s="199">
        <v>143.64099108018553</v>
      </c>
      <c r="K41" s="194">
        <v>147.14824308045331</v>
      </c>
      <c r="L41" s="194">
        <v>185.68349935555179</v>
      </c>
      <c r="M41" s="194">
        <v>175.39546384466774</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3.8023866914347857</v>
      </c>
      <c r="H42" s="186">
        <v>9.0049354310587244</v>
      </c>
      <c r="I42" s="186">
        <v>20.465523782959345</v>
      </c>
      <c r="J42" s="198">
        <v>20.895702539042439</v>
      </c>
      <c r="K42" s="193">
        <v>18.97436502867107</v>
      </c>
      <c r="L42" s="193">
        <v>17.385101028081696</v>
      </c>
      <c r="M42" s="193">
        <v>12.691943917438103</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270.42377187110662</v>
      </c>
      <c r="H43" s="186">
        <v>341.55112759362731</v>
      </c>
      <c r="I43" s="186">
        <v>381.10498682833389</v>
      </c>
      <c r="J43" s="198">
        <v>359.43712652765578</v>
      </c>
      <c r="K43" s="193">
        <v>310.89415410474584</v>
      </c>
      <c r="L43" s="193">
        <v>308.53458956427903</v>
      </c>
      <c r="M43" s="193">
        <v>273.20486208696235</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25.774913548400335</v>
      </c>
      <c r="H44" s="184">
        <v>34.601738459588418</v>
      </c>
      <c r="I44" s="184">
        <v>39.18812869903519</v>
      </c>
      <c r="J44" s="199">
        <v>38.078224400998224</v>
      </c>
      <c r="K44" s="194">
        <v>33.953551624639076</v>
      </c>
      <c r="L44" s="194">
        <v>35.323475373554402</v>
      </c>
      <c r="M44" s="194">
        <v>29.827682464315075</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93.700087096822315</v>
      </c>
      <c r="H45" s="184">
        <v>116.13835313587391</v>
      </c>
      <c r="I45" s="184">
        <v>127.27872453071805</v>
      </c>
      <c r="J45" s="199">
        <v>117.89764188170884</v>
      </c>
      <c r="K45" s="194">
        <v>104.23117952411367</v>
      </c>
      <c r="L45" s="194">
        <v>101.05742855379529</v>
      </c>
      <c r="M45" s="194">
        <v>90.79147286597923</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150.94877122588397</v>
      </c>
      <c r="H46" s="184">
        <v>190.81103599816498</v>
      </c>
      <c r="I46" s="184">
        <v>214.63813359858062</v>
      </c>
      <c r="J46" s="199">
        <v>203.46126024494873</v>
      </c>
      <c r="K46" s="194">
        <v>172.70942295599309</v>
      </c>
      <c r="L46" s="194">
        <v>172.15368563692934</v>
      </c>
      <c r="M46" s="194">
        <v>152.58570675666803</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548.40740851209421</v>
      </c>
      <c r="H47" s="186">
        <v>811.38834547912245</v>
      </c>
      <c r="I47" s="186">
        <v>1126.9262780645038</v>
      </c>
      <c r="J47" s="198">
        <v>1250.1187374743838</v>
      </c>
      <c r="K47" s="193">
        <v>1151.3129128078642</v>
      </c>
      <c r="L47" s="193">
        <v>1092.1900384644539</v>
      </c>
      <c r="M47" s="193">
        <v>1056.0457750192577</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523.12907586691995</v>
      </c>
      <c r="H48" s="184">
        <v>780.75138955136185</v>
      </c>
      <c r="I48" s="184">
        <v>1085.7186811606314</v>
      </c>
      <c r="J48" s="199">
        <v>1210.7584740358357</v>
      </c>
      <c r="K48" s="194">
        <v>1116.6255192716831</v>
      </c>
      <c r="L48" s="194">
        <v>1057.9444620776164</v>
      </c>
      <c r="M48" s="194">
        <v>1026.1382615303023</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0.425640774193767</v>
      </c>
      <c r="H49" s="184">
        <v>0.59550093363422052</v>
      </c>
      <c r="I49" s="184">
        <v>0.66889306662874093</v>
      </c>
      <c r="J49" s="199">
        <v>0.59939487469870345</v>
      </c>
      <c r="K49" s="194">
        <v>0.51607641115043412</v>
      </c>
      <c r="L49" s="194">
        <v>0.47140813637343992</v>
      </c>
      <c r="M49" s="194">
        <v>0.43517950067238564</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0.75669470967780783</v>
      </c>
      <c r="H50" s="184">
        <v>0.94891663976123986</v>
      </c>
      <c r="I50" s="184">
        <v>1.0658652661908463</v>
      </c>
      <c r="J50" s="199">
        <v>1.0578881718935227</v>
      </c>
      <c r="K50" s="194">
        <v>0.9331753240065469</v>
      </c>
      <c r="L50" s="194">
        <v>0.92651264906856601</v>
      </c>
      <c r="M50" s="194">
        <v>0.80333106556194633</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12.166232129038507</v>
      </c>
      <c r="H51" s="184">
        <v>12.536861760720432</v>
      </c>
      <c r="I51" s="184">
        <v>21.465554280724302</v>
      </c>
      <c r="J51" s="199">
        <v>20.812322038149421</v>
      </c>
      <c r="K51" s="194">
        <v>18.684777850698524</v>
      </c>
      <c r="L51" s="194">
        <v>19.061203327901872</v>
      </c>
      <c r="M51" s="194">
        <v>17.254547124438655</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11.9297650322642</v>
      </c>
      <c r="H52" s="184">
        <v>16.555676593644669</v>
      </c>
      <c r="I52" s="184">
        <v>18.007284290328307</v>
      </c>
      <c r="J52" s="199">
        <v>16.890658353806536</v>
      </c>
      <c r="K52" s="194">
        <v>14.553363950325824</v>
      </c>
      <c r="L52" s="194">
        <v>13.786452273493596</v>
      </c>
      <c r="M52" s="194">
        <v>11.414455798282301</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32.478755741952163</v>
      </c>
      <c r="H53" s="186">
        <v>39.569469932273861</v>
      </c>
      <c r="I53" s="186">
        <v>41.329461364508916</v>
      </c>
      <c r="J53" s="198">
        <v>39.543411872483901</v>
      </c>
      <c r="K53" s="193">
        <v>36.085515413948968</v>
      </c>
      <c r="L53" s="193">
        <v>35.579972582858154</v>
      </c>
      <c r="M53" s="193">
        <v>31.214809277678356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27.560240129046409</v>
      </c>
      <c r="H54" s="186">
        <v>37.547900973357699</v>
      </c>
      <c r="I54" s="186">
        <v>45.298760939533352</v>
      </c>
      <c r="J54" s="198">
        <v>41.524744930515723</v>
      </c>
      <c r="K54" s="193">
        <v>37.941135222600266</v>
      </c>
      <c r="L54" s="193">
        <v>39.381046022999456</v>
      </c>
      <c r="M54" s="193">
        <v>36.66666576230611</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7.589824005389227</v>
      </c>
      <c r="H55" s="244">
        <v>12.834612227537544</v>
      </c>
      <c r="I55" s="244">
        <v>13.509545922013022</v>
      </c>
      <c r="J55" s="245">
        <v>11.738149629516274</v>
      </c>
      <c r="K55" s="246">
        <v>10.495799201802388</v>
      </c>
      <c r="L55" s="246">
        <v>9.8832853267435858</v>
      </c>
      <c r="M55" s="246">
        <v>8.9128326519308008</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4.920604205316959</v>
      </c>
      <c r="H56" s="184">
        <v>8.3213419936781872</v>
      </c>
      <c r="I56" s="184">
        <v>8.9309240438049997</v>
      </c>
      <c r="J56" s="199">
        <v>7.4591362184727519</v>
      </c>
      <c r="K56" s="194">
        <v>6.6136568683214421</v>
      </c>
      <c r="L56" s="194">
        <v>6.0915179078015171</v>
      </c>
      <c r="M56" s="194">
        <v>5.3777994020212549</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2.669219800072268</v>
      </c>
      <c r="H57" s="184">
        <v>4.5132702338593553</v>
      </c>
      <c r="I57" s="184">
        <v>4.5786218782080219</v>
      </c>
      <c r="J57" s="199">
        <v>4.279013411043521</v>
      </c>
      <c r="K57" s="194">
        <v>3.8821423334809477</v>
      </c>
      <c r="L57" s="194">
        <v>3.79176741894207</v>
      </c>
      <c r="M57" s="194">
        <v>3.5350332499095454</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8.9739263225852426</v>
      </c>
      <c r="H58" s="244">
        <v>9.7317389417592342</v>
      </c>
      <c r="I58" s="244">
        <v>13.492136713350638</v>
      </c>
      <c r="J58" s="245">
        <v>14.318877562246801</v>
      </c>
      <c r="K58" s="246">
        <v>7.8282816566533615</v>
      </c>
      <c r="L58" s="246">
        <v>12.493624273127301</v>
      </c>
      <c r="M58" s="246">
        <v>11.116093619713432</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10.99648980107194</v>
      </c>
      <c r="H59" s="244">
        <v>14.981549804060917</v>
      </c>
      <c r="I59" s="244">
        <v>18.297078304169702</v>
      </c>
      <c r="J59" s="245">
        <v>15.467717738752651</v>
      </c>
      <c r="K59" s="246">
        <v>19.617054364144511</v>
      </c>
      <c r="L59" s="246">
        <v>17.004136423128564</v>
      </c>
      <c r="M59" s="246">
        <v>16.637739490661875</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41.145274838730806</v>
      </c>
      <c r="H60" s="186">
        <v>52.325726773806899</v>
      </c>
      <c r="I60" s="186">
        <v>58.825716070208763</v>
      </c>
      <c r="J60" s="198">
        <v>57.658456974489155</v>
      </c>
      <c r="K60" s="193">
        <v>51.168156066841817</v>
      </c>
      <c r="L60" s="193">
        <v>51.208126527731977</v>
      </c>
      <c r="M60" s="193">
        <v>44.780937126876736</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27.699650498192078</v>
      </c>
      <c r="H61" s="184">
        <v>36.591965264102761</v>
      </c>
      <c r="I61" s="184">
        <v>40.911640356611606</v>
      </c>
      <c r="J61" s="199">
        <v>39.593361445375464</v>
      </c>
      <c r="K61" s="194">
        <v>35.01616525667869</v>
      </c>
      <c r="L61" s="194">
        <v>35.229688128655923</v>
      </c>
      <c r="M61" s="194">
        <v>30.880171680680213</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3.9231264654091778</v>
      </c>
      <c r="H62" s="184">
        <v>5.0617579358908742</v>
      </c>
      <c r="I62" s="184">
        <v>5.5535375633017452</v>
      </c>
      <c r="J62" s="199">
        <v>5.4112037299188493</v>
      </c>
      <c r="K62" s="194">
        <v>4.7789788663655273</v>
      </c>
      <c r="L62" s="194">
        <v>4.6903800909926128</v>
      </c>
      <c r="M62" s="194">
        <v>3.8033960339988333</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9.5224978751295506</v>
      </c>
      <c r="H63" s="184">
        <v>10.672003573813267</v>
      </c>
      <c r="I63" s="184">
        <v>12.360538150295421</v>
      </c>
      <c r="J63" s="199">
        <v>12.653891799194849</v>
      </c>
      <c r="K63" s="194">
        <v>11.373011943797593</v>
      </c>
      <c r="L63" s="194">
        <v>11.288058308083439</v>
      </c>
      <c r="M63" s="194">
        <v>10.09736941219769</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22.783604774205248</v>
      </c>
      <c r="H64" s="186">
        <v>30.260850074938944</v>
      </c>
      <c r="I64" s="186">
        <v>34.122048978280318</v>
      </c>
      <c r="J64" s="198">
        <v>33.000017823689717</v>
      </c>
      <c r="K64" s="193">
        <v>28.58468746198697</v>
      </c>
      <c r="L64" s="193">
        <v>28.964845576018774</v>
      </c>
      <c r="M64" s="193">
        <v>25.595131912635562</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55.877174967770628</v>
      </c>
      <c r="H65" s="186">
        <v>75.252512718724404</v>
      </c>
      <c r="I65" s="186">
        <v>83.790521292073038</v>
      </c>
      <c r="J65" s="198">
        <v>86.279562241352238</v>
      </c>
      <c r="K65" s="193">
        <v>76.195225976025881</v>
      </c>
      <c r="L65" s="193">
        <v>80.453315992377512</v>
      </c>
      <c r="M65" s="193">
        <v>73.892650779009713</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37.503825163087932</v>
      </c>
      <c r="H66" s="244">
        <v>50.836974439721345</v>
      </c>
      <c r="I66" s="244">
        <v>57.728935924478321</v>
      </c>
      <c r="J66" s="245">
        <v>57.941504554207988</v>
      </c>
      <c r="K66" s="246">
        <v>52.840718124659389</v>
      </c>
      <c r="L66" s="246">
        <v>57.674793415127411</v>
      </c>
      <c r="M66" s="246">
        <v>53.711342645866708</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23.595963982078416</v>
      </c>
      <c r="H67" s="184">
        <v>31.984668567038003</v>
      </c>
      <c r="I67" s="184">
        <v>36.837885529612834</v>
      </c>
      <c r="J67" s="199">
        <v>36.479838068468304</v>
      </c>
      <c r="K67" s="194">
        <v>34.417200295950749</v>
      </c>
      <c r="L67" s="194">
        <v>38.489122053685854</v>
      </c>
      <c r="M67" s="194">
        <v>36.313576654895826</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13.907861181009519</v>
      </c>
      <c r="H68" s="184">
        <v>18.852305872683353</v>
      </c>
      <c r="I68" s="184">
        <v>20.891050394865498</v>
      </c>
      <c r="J68" s="199">
        <v>21.461666485739681</v>
      </c>
      <c r="K68" s="194">
        <v>18.423517828708633</v>
      </c>
      <c r="L68" s="194">
        <v>19.185671361441557</v>
      </c>
      <c r="M68" s="194">
        <v>17.397765990970878</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6.3846116129065047</v>
      </c>
      <c r="H69" s="244">
        <v>8.1646312216691808</v>
      </c>
      <c r="I69" s="244">
        <v>9.4009726776894755</v>
      </c>
      <c r="J69" s="245">
        <v>8.9742732628500299</v>
      </c>
      <c r="K69" s="246">
        <v>8.172137335819432</v>
      </c>
      <c r="L69" s="246">
        <v>8.3207462047605567</v>
      </c>
      <c r="M69" s="246">
        <v>7.0465941702472046</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11.988738191776246</v>
      </c>
      <c r="H70" s="244">
        <v>16.250907057333862</v>
      </c>
      <c r="I70" s="244">
        <v>16.660612689905236</v>
      </c>
      <c r="J70" s="245">
        <v>19.36378442429422</v>
      </c>
      <c r="K70" s="246">
        <v>15.182370515547053</v>
      </c>
      <c r="L70" s="246">
        <v>14.457776372489553</v>
      </c>
      <c r="M70" s="246">
        <v>13.134713962895811</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7.1215648275160728</v>
      </c>
      <c r="H71" s="184">
        <v>9.6533835557547327</v>
      </c>
      <c r="I71" s="184">
        <v>10.462934406095139</v>
      </c>
      <c r="J71" s="199">
        <v>10.739158171685101</v>
      </c>
      <c r="K71" s="194">
        <v>9.0098096036345527</v>
      </c>
      <c r="L71" s="194">
        <v>8.714943446496644</v>
      </c>
      <c r="M71" s="194">
        <v>7.8618496813135854</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4.8671733642601733</v>
      </c>
      <c r="H72" s="184">
        <v>6.5975235015791274</v>
      </c>
      <c r="I72" s="184">
        <v>6.1976782838100988</v>
      </c>
      <c r="J72" s="199">
        <v>8.6246262526091186</v>
      </c>
      <c r="K72" s="194">
        <v>6.1725609119125</v>
      </c>
      <c r="L72" s="194">
        <v>5.7428329259929072</v>
      </c>
      <c r="M72" s="194">
        <v>5.2728642815822253</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44.278463870990478</v>
      </c>
      <c r="H73" s="186">
        <v>58.876237043783327</v>
      </c>
      <c r="I73" s="186">
        <v>71.673712063051056</v>
      </c>
      <c r="J73" s="198">
        <v>68.913760732720363</v>
      </c>
      <c r="K73" s="193">
        <v>62.298506656134222</v>
      </c>
      <c r="L73" s="193">
        <v>64.448413595516143</v>
      </c>
      <c r="M73" s="193">
        <v>58.345182168890204</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1.8385521330515076</v>
      </c>
      <c r="H74" s="184">
        <v>2.4446880433404843</v>
      </c>
      <c r="I74" s="184">
        <v>3.1510667678922135</v>
      </c>
      <c r="J74" s="199">
        <v>3.0136242311240364</v>
      </c>
      <c r="K74" s="194">
        <v>3.0829854164412431</v>
      </c>
      <c r="L74" s="194">
        <v>2.9607688071671752</v>
      </c>
      <c r="M74" s="194">
        <v>2.8163029871895926</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7.6724194783110997</v>
      </c>
      <c r="H75" s="184">
        <v>10.201871257786252</v>
      </c>
      <c r="I75" s="184">
        <v>14.101459016534211</v>
      </c>
      <c r="J75" s="199">
        <v>16.400109766061746</v>
      </c>
      <c r="K75" s="194">
        <v>16.031758479415529</v>
      </c>
      <c r="L75" s="194">
        <v>18.453694631489707</v>
      </c>
      <c r="M75" s="194">
        <v>19.273041947142037</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2.1567630791565771</v>
      </c>
      <c r="H76" s="184">
        <v>2.8678071277647987</v>
      </c>
      <c r="I76" s="184">
        <v>3.2903404371913156</v>
      </c>
      <c r="J76" s="199">
        <v>2.8471256548188411</v>
      </c>
      <c r="K76" s="194">
        <v>2.7165770223724617</v>
      </c>
      <c r="L76" s="194">
        <v>2.2823016991108922</v>
      </c>
      <c r="M76" s="194">
        <v>2.0597910602924281</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32.610729180471296</v>
      </c>
      <c r="H77" s="184">
        <v>43.361870614891792</v>
      </c>
      <c r="I77" s="184">
        <v>51.130845841433313</v>
      </c>
      <c r="J77" s="199">
        <v>46.65290108071575</v>
      </c>
      <c r="K77" s="194">
        <v>40.467185737904984</v>
      </c>
      <c r="L77" s="194">
        <v>40.751648457748388</v>
      </c>
      <c r="M77" s="194">
        <v>34.196046174266144</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108.65663096779772</v>
      </c>
      <c r="H78" s="186">
        <v>151.14753960268573</v>
      </c>
      <c r="I78" s="186">
        <v>168.8867332338252</v>
      </c>
      <c r="J78" s="198">
        <v>158.48999478491547</v>
      </c>
      <c r="K78" s="193">
        <v>140.32606749490532</v>
      </c>
      <c r="L78" s="193">
        <v>140.02784639137877</v>
      </c>
      <c r="M78" s="193">
        <v>121.89883661363866</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125.10291754845133</v>
      </c>
      <c r="H79" s="186">
        <v>167.97827651645289</v>
      </c>
      <c r="I79" s="186">
        <v>188.00204434512713</v>
      </c>
      <c r="J79" s="198">
        <v>180.6010057182454</v>
      </c>
      <c r="K79" s="193">
        <v>159.03793789272726</v>
      </c>
      <c r="L79" s="193">
        <v>159.99100674269965</v>
      </c>
      <c r="M79" s="193">
        <v>141.10459958403987</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86.180433419399094</v>
      </c>
      <c r="H80" s="186">
        <v>117.15697315393243</v>
      </c>
      <c r="I80" s="186">
        <v>133.07599101529323</v>
      </c>
      <c r="J80" s="198">
        <v>129.10299606704848</v>
      </c>
      <c r="K80" s="193">
        <v>102.7883915551426</v>
      </c>
      <c r="L80" s="193">
        <v>117.01434677884814</v>
      </c>
      <c r="M80" s="193">
        <v>103.83794593214222</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67.655559622586026</v>
      </c>
      <c r="H81" s="184">
        <v>91.973552092085271</v>
      </c>
      <c r="I81" s="184">
        <v>104.07224938375496</v>
      </c>
      <c r="J81" s="199">
        <v>101.08128567488411</v>
      </c>
      <c r="K81" s="194">
        <v>90.295359068643933</v>
      </c>
      <c r="L81" s="194">
        <v>91.385709802752928</v>
      </c>
      <c r="M81" s="194">
        <v>80.967236016072604</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18.524873796813043</v>
      </c>
      <c r="H82" s="184">
        <v>25.183421061847167</v>
      </c>
      <c r="I82" s="184">
        <v>29.003741631538272</v>
      </c>
      <c r="J82" s="199">
        <v>28.021710392164383</v>
      </c>
      <c r="K82" s="194">
        <v>12.493032486498651</v>
      </c>
      <c r="L82" s="194">
        <v>25.628636976095201</v>
      </c>
      <c r="M82" s="194">
        <v>22.870709916069615</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17.238451354847562</v>
      </c>
      <c r="H83" s="186">
        <v>22.926785944917491</v>
      </c>
      <c r="I83" s="186">
        <v>25.835265654983672</v>
      </c>
      <c r="J83" s="198">
        <v>25.524231747586452</v>
      </c>
      <c r="K83" s="193">
        <v>21.497862919310521</v>
      </c>
      <c r="L83" s="193">
        <v>20.363028449725253</v>
      </c>
      <c r="M83" s="193">
        <v>18.190427815818321</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12.454574902306135</v>
      </c>
      <c r="H84" s="184">
        <v>16.564328601351871</v>
      </c>
      <c r="I84" s="184">
        <v>18.645262477417461</v>
      </c>
      <c r="J84" s="199">
        <v>18.098395244374739</v>
      </c>
      <c r="K84" s="194">
        <v>15.461350527817647</v>
      </c>
      <c r="L84" s="194">
        <v>13.795303988369444</v>
      </c>
      <c r="M84" s="194">
        <v>12.545269793539731</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4.7838764525414295</v>
      </c>
      <c r="H85" s="184">
        <v>6.3624573435656195</v>
      </c>
      <c r="I85" s="184">
        <v>7.1900031775662097</v>
      </c>
      <c r="J85" s="199">
        <v>7.4258365032117135</v>
      </c>
      <c r="K85" s="194">
        <v>6.0365123914928764</v>
      </c>
      <c r="L85" s="194">
        <v>6.5677244613558088</v>
      </c>
      <c r="M85" s="194">
        <v>5.64515802227859</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23.930470193560677</v>
      </c>
      <c r="H86" s="186">
        <v>32.031681798640705</v>
      </c>
      <c r="I86" s="186">
        <v>34.940281785412544</v>
      </c>
      <c r="J86" s="198">
        <v>35.947042624291683</v>
      </c>
      <c r="K86" s="193">
        <v>31.869182850545979</v>
      </c>
      <c r="L86" s="193">
        <v>37.709161151925485</v>
      </c>
      <c r="M86" s="193">
        <v>32.638588070907915</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8.796576000004519</v>
      </c>
      <c r="H87" s="184">
        <v>11.596597128666399</v>
      </c>
      <c r="I87" s="184">
        <v>12.70872232354318</v>
      </c>
      <c r="J87" s="199">
        <v>12.98688895180524</v>
      </c>
      <c r="K87" s="194">
        <v>11.461319002799781</v>
      </c>
      <c r="L87" s="194">
        <v>17.030018794588919</v>
      </c>
      <c r="M87" s="194">
        <v>14.670708064346051</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3.4051261935501351</v>
      </c>
      <c r="H88" s="184">
        <v>4.3722305390512499</v>
      </c>
      <c r="I88" s="184">
        <v>4.1259824529859364</v>
      </c>
      <c r="J88" s="199">
        <v>4.2956632686740406</v>
      </c>
      <c r="K88" s="194">
        <v>3.9032305863769921</v>
      </c>
      <c r="L88" s="194">
        <v>4.0767643181684559</v>
      </c>
      <c r="M88" s="194">
        <v>3.485201619748906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11.728768000006024</v>
      </c>
      <c r="H89" s="184">
        <v>16.062854130923053</v>
      </c>
      <c r="I89" s="184">
        <v>18.105577008883436</v>
      </c>
      <c r="J89" s="199">
        <v>18.664490403812401</v>
      </c>
      <c r="K89" s="194">
        <v>16.504633261369207</v>
      </c>
      <c r="L89" s="194">
        <v>16.602378039168105</v>
      </c>
      <c r="M89" s="194">
        <v>14.482678386812957</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11901.523759466672</v>
      </c>
      <c r="H92" s="192">
        <v>12172.417169065124</v>
      </c>
      <c r="I92" s="192">
        <v>13635.079011810401</v>
      </c>
      <c r="J92" s="201">
        <v>13952.541355126519</v>
      </c>
      <c r="K92" s="196">
        <v>14029.847151663829</v>
      </c>
      <c r="L92" s="196">
        <v>13959.220576576192</v>
      </c>
      <c r="M92" s="196">
        <v>12643.426921836528</v>
      </c>
      <c r="N92" s="383" t="s">
        <v>668</v>
      </c>
      <c r="O92" s="384"/>
      <c r="P92" s="384"/>
      <c r="Q92" s="384"/>
      <c r="R92" s="26"/>
    </row>
    <row r="93" spans="1:18">
      <c r="A93" s="68" t="str">
        <f>Parameters!R91</f>
        <v>HH_TRA</v>
      </c>
      <c r="B93" s="211"/>
      <c r="C93" s="248"/>
      <c r="D93" s="249"/>
      <c r="E93" s="380" t="s">
        <v>126</v>
      </c>
      <c r="F93" s="380"/>
      <c r="G93" s="187">
        <v>421.5237594666728</v>
      </c>
      <c r="H93" s="187">
        <v>692.41716906512431</v>
      </c>
      <c r="I93" s="187">
        <v>1007.5270118104008</v>
      </c>
      <c r="J93" s="202">
        <v>1072.5413551265201</v>
      </c>
      <c r="K93" s="197">
        <v>942.64715166382985</v>
      </c>
      <c r="L93" s="197">
        <v>872.0205765761923</v>
      </c>
      <c r="M93" s="197">
        <v>833.026921836528</v>
      </c>
      <c r="N93" s="191"/>
      <c r="O93" s="188"/>
      <c r="P93" s="385" t="s">
        <v>126</v>
      </c>
      <c r="Q93" s="385"/>
      <c r="R93" s="26"/>
    </row>
    <row r="94" spans="1:18">
      <c r="A94" s="62" t="str">
        <f>Parameters!R92</f>
        <v>HH_HEAT</v>
      </c>
      <c r="B94" s="212"/>
      <c r="C94" s="248"/>
      <c r="D94" s="249"/>
      <c r="E94" s="380" t="s">
        <v>676</v>
      </c>
      <c r="F94" s="380"/>
      <c r="G94" s="187">
        <v>11480</v>
      </c>
      <c r="H94" s="187">
        <v>11480</v>
      </c>
      <c r="I94" s="187">
        <v>12627.552</v>
      </c>
      <c r="J94" s="202">
        <v>12880</v>
      </c>
      <c r="K94" s="197">
        <v>13087.199999999999</v>
      </c>
      <c r="L94" s="197">
        <v>13087.199999999999</v>
      </c>
      <c r="M94" s="197">
        <v>11810.4</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18">
      <c r="C96" s="26"/>
      <c r="D96" s="26"/>
      <c r="E96" s="26"/>
      <c r="F96" s="26"/>
      <c r="G96" s="26"/>
      <c r="H96" s="26"/>
      <c r="I96" s="26"/>
      <c r="J96" s="26"/>
      <c r="K96" s="26"/>
      <c r="L96" s="26"/>
      <c r="M96" s="26"/>
      <c r="N96" s="26"/>
      <c r="O96" s="26"/>
      <c r="P96" s="26"/>
      <c r="Q96" s="26"/>
    </row>
    <row r="97" spans="3:17">
      <c r="C97" s="26"/>
      <c r="D97" s="26"/>
      <c r="E97" s="26"/>
      <c r="F97" s="26"/>
      <c r="G97" s="26"/>
      <c r="H97" s="26"/>
      <c r="I97" s="26"/>
      <c r="J97" s="26"/>
      <c r="K97" s="26"/>
      <c r="L97" s="26"/>
      <c r="M97" s="26"/>
      <c r="N97" s="26"/>
      <c r="O97" s="26"/>
      <c r="P97" s="26"/>
      <c r="Q97" s="26"/>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16">
    <tabColor indexed="42"/>
  </sheetPr>
  <dimension ref="A2:S109"/>
  <sheetViews>
    <sheetView showGridLines="0" showOutlineSymbols="0" view="pageBreakPreview" zoomScale="90" zoomScaleNormal="80" zoomScaleSheetLayoutView="90" workbookViewId="0">
      <pane xSplit="6" ySplit="4" topLeftCell="G8" activePane="bottomRight" state="frozen"/>
      <selection activeCell="AR64" sqref="AR64"/>
      <selection pane="topRight" activeCell="AR64" sqref="AR64"/>
      <selection pane="bottomLeft" activeCell="AR64" sqref="AR64"/>
      <selection pane="bottomRight" activeCell="E16" sqref="E16:F16"/>
    </sheetView>
  </sheetViews>
  <sheetFormatPr defaultColWidth="9.140625" defaultRowHeight="12.75" outlineLevelCol="1"/>
  <cols>
    <col min="1" max="1" width="15.42578125" style="52" hidden="1" customWidth="1" outlineLevel="1" collapsed="1"/>
    <col min="2" max="2" width="4.85546875" style="181" customWidth="1" outlineLevel="1"/>
    <col min="3" max="3" width="10" style="13" customWidth="1" collapsed="1"/>
    <col min="4" max="4" width="2.7109375" style="13" customWidth="1"/>
    <col min="5" max="5" width="10" style="13" customWidth="1"/>
    <col min="6" max="6" width="57" style="13" customWidth="1"/>
    <col min="7" max="13" width="14.7109375" style="13" customWidth="1"/>
    <col min="14" max="14" width="5.42578125" style="13" customWidth="1" collapsed="1"/>
    <col min="15" max="15" width="2.85546875" style="13" customWidth="1"/>
    <col min="16" max="16" width="63.85546875" style="13" customWidth="1"/>
    <col min="17" max="17" width="14.5703125" style="13" customWidth="1"/>
    <col min="18" max="16384" width="9.140625" style="13"/>
  </cols>
  <sheetData>
    <row r="2" spans="1:19" ht="20.25" customHeight="1">
      <c r="C2" s="251" t="s">
        <v>685</v>
      </c>
      <c r="D2" s="252"/>
      <c r="E2" s="252"/>
      <c r="F2" s="252"/>
      <c r="G2" s="253"/>
      <c r="H2" s="253"/>
      <c r="I2" s="253"/>
      <c r="J2" s="253"/>
      <c r="K2" s="253"/>
      <c r="L2" s="253"/>
      <c r="M2" s="253"/>
      <c r="N2" s="254"/>
      <c r="O2" s="254"/>
      <c r="P2" s="69"/>
      <c r="Q2" s="255"/>
      <c r="R2" s="69"/>
      <c r="S2" s="69"/>
    </row>
    <row r="3" spans="1:19" ht="27.75" customHeight="1">
      <c r="A3" s="53" t="s">
        <v>555</v>
      </c>
      <c r="B3" s="204"/>
      <c r="C3" s="256" t="s">
        <v>686</v>
      </c>
      <c r="D3" s="256"/>
      <c r="E3" s="256"/>
      <c r="F3" s="256"/>
      <c r="G3" s="257"/>
      <c r="H3" s="257"/>
      <c r="I3" s="257"/>
      <c r="J3" s="253"/>
      <c r="K3" s="253"/>
      <c r="L3" s="253"/>
      <c r="M3" s="253"/>
      <c r="N3" s="221"/>
      <c r="O3" s="221"/>
      <c r="P3" s="222"/>
      <c r="Q3" s="222"/>
      <c r="R3" s="69"/>
      <c r="S3" s="69"/>
    </row>
    <row r="4" spans="1:19"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9" ht="18" customHeight="1">
      <c r="A5" s="54"/>
      <c r="B5" s="205"/>
      <c r="C5" s="203"/>
      <c r="D5" s="203"/>
      <c r="E5" s="203"/>
      <c r="F5" s="203"/>
      <c r="G5" s="369" t="s">
        <v>671</v>
      </c>
      <c r="H5" s="369"/>
      <c r="I5" s="369"/>
      <c r="J5" s="369"/>
      <c r="K5" s="369"/>
      <c r="L5" s="369"/>
      <c r="M5" s="369"/>
      <c r="N5" s="203"/>
      <c r="O5" s="203"/>
      <c r="P5" s="203"/>
      <c r="Q5" s="203"/>
    </row>
    <row r="6" spans="1:19" s="19" customFormat="1" ht="20.25" customHeight="1">
      <c r="A6" s="213"/>
      <c r="B6" s="214"/>
      <c r="C6" s="215"/>
      <c r="D6" s="215"/>
      <c r="E6" s="215"/>
      <c r="F6" s="215"/>
      <c r="G6" s="370" t="s">
        <v>672</v>
      </c>
      <c r="H6" s="370"/>
      <c r="I6" s="370"/>
      <c r="J6" s="370"/>
      <c r="K6" s="370"/>
      <c r="L6" s="370"/>
      <c r="M6" s="370"/>
      <c r="N6" s="215"/>
      <c r="O6" s="215"/>
      <c r="P6" s="215"/>
      <c r="Q6" s="215"/>
    </row>
    <row r="7" spans="1:19" s="17" customFormat="1" ht="20.100000000000001" customHeight="1">
      <c r="A7" s="55" t="str">
        <f>Parameters!R4</f>
        <v>TOTAL</v>
      </c>
      <c r="B7" s="206"/>
      <c r="C7" s="366" t="s">
        <v>22</v>
      </c>
      <c r="D7" s="367"/>
      <c r="E7" s="368" t="s">
        <v>669</v>
      </c>
      <c r="F7" s="368"/>
      <c r="G7" s="186">
        <v>76321.805980447534</v>
      </c>
      <c r="H7" s="186">
        <v>65720.229294526915</v>
      </c>
      <c r="I7" s="186">
        <v>64593.734994548438</v>
      </c>
      <c r="J7" s="198">
        <v>65758.17202911363</v>
      </c>
      <c r="K7" s="193">
        <v>66034.086686642448</v>
      </c>
      <c r="L7" s="193">
        <v>66389.344908432977</v>
      </c>
      <c r="M7" s="193">
        <v>65111.243333114951</v>
      </c>
      <c r="N7" s="375" t="s">
        <v>22</v>
      </c>
      <c r="O7" s="376"/>
      <c r="P7" s="377" t="s">
        <v>339</v>
      </c>
      <c r="Q7" s="376"/>
      <c r="R7" s="223"/>
    </row>
    <row r="8" spans="1:19" s="17" customFormat="1" ht="20.25" customHeight="1">
      <c r="A8" s="56" t="str">
        <f>Parameters!R5</f>
        <v>A</v>
      </c>
      <c r="B8" s="207"/>
      <c r="C8" s="239" t="s">
        <v>51</v>
      </c>
      <c r="D8" s="240"/>
      <c r="E8" s="368" t="s">
        <v>612</v>
      </c>
      <c r="F8" s="368"/>
      <c r="G8" s="186">
        <v>56041.760801875702</v>
      </c>
      <c r="H8" s="186">
        <v>54782.456788736126</v>
      </c>
      <c r="I8" s="186">
        <v>53134.371988220148</v>
      </c>
      <c r="J8" s="198">
        <v>54511.731646914021</v>
      </c>
      <c r="K8" s="193">
        <v>54308.923358990454</v>
      </c>
      <c r="L8" s="193">
        <v>55547.631150625406</v>
      </c>
      <c r="M8" s="193">
        <v>54775.281275396126</v>
      </c>
      <c r="N8" s="232" t="s">
        <v>51</v>
      </c>
      <c r="O8" s="233"/>
      <c r="P8" s="378" t="s">
        <v>50</v>
      </c>
      <c r="Q8" s="378" t="s">
        <v>50</v>
      </c>
      <c r="R8" s="223"/>
    </row>
    <row r="9" spans="1:19" s="18" customFormat="1" ht="15" customHeight="1">
      <c r="A9" s="57" t="str">
        <f>Parameters!R6</f>
        <v>A01</v>
      </c>
      <c r="B9" s="208"/>
      <c r="C9" s="241" t="s">
        <v>121</v>
      </c>
      <c r="D9" s="241"/>
      <c r="E9" s="371" t="s">
        <v>709</v>
      </c>
      <c r="F9" s="371"/>
      <c r="G9" s="184">
        <v>55973.987488159903</v>
      </c>
      <c r="H9" s="184">
        <v>54712.657596431884</v>
      </c>
      <c r="I9" s="184">
        <v>53076.376523128842</v>
      </c>
      <c r="J9" s="199">
        <v>54451.244965162863</v>
      </c>
      <c r="K9" s="194">
        <v>54247.902940395019</v>
      </c>
      <c r="L9" s="194">
        <v>55487.208294769545</v>
      </c>
      <c r="M9" s="194">
        <v>54716.652439976133</v>
      </c>
      <c r="N9" s="234" t="s">
        <v>121</v>
      </c>
      <c r="O9" s="234"/>
      <c r="P9" s="379" t="s">
        <v>21</v>
      </c>
      <c r="Q9" s="379" t="s">
        <v>21</v>
      </c>
      <c r="R9" s="224"/>
    </row>
    <row r="10" spans="1:19" s="19" customFormat="1" ht="15" customHeight="1">
      <c r="A10" s="57" t="str">
        <f>Parameters!R7</f>
        <v>A02</v>
      </c>
      <c r="B10" s="208"/>
      <c r="C10" s="241" t="s">
        <v>122</v>
      </c>
      <c r="D10" s="241"/>
      <c r="E10" s="371" t="s">
        <v>613</v>
      </c>
      <c r="F10" s="371"/>
      <c r="G10" s="184">
        <v>60.701227713757518</v>
      </c>
      <c r="H10" s="184">
        <v>59.421153422344382</v>
      </c>
      <c r="I10" s="184">
        <v>49.569262996009485</v>
      </c>
      <c r="J10" s="199">
        <v>51.671658442166738</v>
      </c>
      <c r="K10" s="194">
        <v>52.132937019157886</v>
      </c>
      <c r="L10" s="194">
        <v>50.931484717326867</v>
      </c>
      <c r="M10" s="194">
        <v>49.969823342505173</v>
      </c>
      <c r="N10" s="234" t="s">
        <v>122</v>
      </c>
      <c r="O10" s="234"/>
      <c r="P10" s="379" t="s">
        <v>10</v>
      </c>
      <c r="Q10" s="379" t="s">
        <v>10</v>
      </c>
      <c r="R10" s="225"/>
    </row>
    <row r="11" spans="1:19" s="19" customFormat="1" ht="15" customHeight="1">
      <c r="A11" s="58" t="str">
        <f>Parameters!R8</f>
        <v>A03</v>
      </c>
      <c r="B11" s="208"/>
      <c r="C11" s="241" t="s">
        <v>11</v>
      </c>
      <c r="D11" s="241"/>
      <c r="E11" s="371" t="s">
        <v>614</v>
      </c>
      <c r="F11" s="371"/>
      <c r="G11" s="184">
        <v>7.0720860020394678</v>
      </c>
      <c r="H11" s="184">
        <v>10.378038881897512</v>
      </c>
      <c r="I11" s="184">
        <v>8.426202095294741</v>
      </c>
      <c r="J11" s="199">
        <v>8.8150233089928953</v>
      </c>
      <c r="K11" s="194">
        <v>8.8874815762729877</v>
      </c>
      <c r="L11" s="194">
        <v>9.4913711385293347</v>
      </c>
      <c r="M11" s="194">
        <v>8.6590120774843609</v>
      </c>
      <c r="N11" s="234" t="s">
        <v>11</v>
      </c>
      <c r="O11" s="234"/>
      <c r="P11" s="379" t="s">
        <v>12</v>
      </c>
      <c r="Q11" s="379" t="s">
        <v>12</v>
      </c>
      <c r="R11" s="225"/>
    </row>
    <row r="12" spans="1:19" s="18" customFormat="1" ht="20.25" customHeight="1">
      <c r="A12" s="59" t="str">
        <f>Parameters!R9</f>
        <v>B</v>
      </c>
      <c r="B12" s="209"/>
      <c r="C12" s="242" t="s">
        <v>123</v>
      </c>
      <c r="D12" s="242"/>
      <c r="E12" s="368" t="s">
        <v>615</v>
      </c>
      <c r="F12" s="368"/>
      <c r="G12" s="186">
        <v>28.66649909265367</v>
      </c>
      <c r="H12" s="186">
        <v>20.748585055099209</v>
      </c>
      <c r="I12" s="186">
        <v>15.234610227509483</v>
      </c>
      <c r="J12" s="198">
        <v>18.338156141935013</v>
      </c>
      <c r="K12" s="193">
        <v>15.237802910574048</v>
      </c>
      <c r="L12" s="193">
        <v>14.110290715903909</v>
      </c>
      <c r="M12" s="193">
        <v>13.380763404207755</v>
      </c>
      <c r="N12" s="235" t="s">
        <v>123</v>
      </c>
      <c r="O12" s="235"/>
      <c r="P12" s="378" t="s">
        <v>124</v>
      </c>
      <c r="Q12" s="378" t="s">
        <v>124</v>
      </c>
      <c r="R12" s="224"/>
    </row>
    <row r="13" spans="1:19" s="18" customFormat="1" ht="20.25" customHeight="1">
      <c r="A13" s="59" t="str">
        <f>Parameters!R10</f>
        <v>C</v>
      </c>
      <c r="B13" s="209"/>
      <c r="C13" s="242" t="s">
        <v>52</v>
      </c>
      <c r="D13" s="242"/>
      <c r="E13" s="368" t="s">
        <v>616</v>
      </c>
      <c r="F13" s="368"/>
      <c r="G13" s="186">
        <v>13570.638656062589</v>
      </c>
      <c r="H13" s="186">
        <v>4095.0364603975636</v>
      </c>
      <c r="I13" s="186">
        <v>4361.188261324196</v>
      </c>
      <c r="J13" s="198">
        <v>4077.8430058948961</v>
      </c>
      <c r="K13" s="193">
        <v>4439.7459499642637</v>
      </c>
      <c r="L13" s="193">
        <v>3566.5334741814481</v>
      </c>
      <c r="M13" s="193">
        <v>3169.4255804692957</v>
      </c>
      <c r="N13" s="235" t="s">
        <v>52</v>
      </c>
      <c r="O13" s="235"/>
      <c r="P13" s="378" t="s">
        <v>53</v>
      </c>
      <c r="Q13" s="378" t="s">
        <v>53</v>
      </c>
      <c r="R13" s="224"/>
    </row>
    <row r="14" spans="1:19" s="18" customFormat="1" ht="25.5" customHeight="1">
      <c r="A14" s="60" t="str">
        <f>Parameters!R11</f>
        <v>C10-C12</v>
      </c>
      <c r="B14" s="210"/>
      <c r="C14" s="243" t="s">
        <v>13</v>
      </c>
      <c r="D14" s="243"/>
      <c r="E14" s="372" t="s">
        <v>670</v>
      </c>
      <c r="F14" s="372"/>
      <c r="G14" s="244">
        <v>81.840832351195175</v>
      </c>
      <c r="H14" s="244">
        <v>73.678975687554953</v>
      </c>
      <c r="I14" s="244">
        <v>72.822132441742241</v>
      </c>
      <c r="J14" s="245">
        <v>66.26475461407702</v>
      </c>
      <c r="K14" s="246">
        <v>71.200163797323029</v>
      </c>
      <c r="L14" s="246">
        <v>67.173504789252092</v>
      </c>
      <c r="M14" s="246">
        <v>63.50313306308032</v>
      </c>
      <c r="N14" s="236" t="s">
        <v>13</v>
      </c>
      <c r="O14" s="236"/>
      <c r="P14" s="381" t="s">
        <v>14</v>
      </c>
      <c r="Q14" s="381" t="s">
        <v>14</v>
      </c>
      <c r="R14" s="224"/>
    </row>
    <row r="15" spans="1:19" s="18" customFormat="1" ht="25.5" customHeight="1">
      <c r="A15" s="60" t="str">
        <f>Parameters!R12</f>
        <v>C13-C15</v>
      </c>
      <c r="B15" s="210"/>
      <c r="C15" s="243" t="s">
        <v>16</v>
      </c>
      <c r="D15" s="243"/>
      <c r="E15" s="372" t="s">
        <v>617</v>
      </c>
      <c r="F15" s="372"/>
      <c r="G15" s="244">
        <v>3.3130870297416886</v>
      </c>
      <c r="H15" s="244">
        <v>2.3316416943033227</v>
      </c>
      <c r="I15" s="244">
        <v>2.1494841159172489</v>
      </c>
      <c r="J15" s="245">
        <v>1.6747351320730948</v>
      </c>
      <c r="K15" s="246">
        <v>1.5083361586640831</v>
      </c>
      <c r="L15" s="246">
        <v>1.3951854101646266</v>
      </c>
      <c r="M15" s="246">
        <v>2.0203956263403322</v>
      </c>
      <c r="N15" s="236" t="s">
        <v>16</v>
      </c>
      <c r="O15" s="236"/>
      <c r="P15" s="381" t="s">
        <v>15</v>
      </c>
      <c r="Q15" s="381" t="s">
        <v>15</v>
      </c>
      <c r="R15" s="224"/>
    </row>
    <row r="16" spans="1:19" s="18" customFormat="1" ht="54.75" customHeight="1">
      <c r="A16" s="60" t="str">
        <f>Parameters!R13</f>
        <v>C16-C18</v>
      </c>
      <c r="B16" s="210"/>
      <c r="C16" s="243" t="s">
        <v>59</v>
      </c>
      <c r="D16" s="243"/>
      <c r="E16" s="372" t="s">
        <v>619</v>
      </c>
      <c r="F16" s="372"/>
      <c r="G16" s="244">
        <v>169.25966356140941</v>
      </c>
      <c r="H16" s="244">
        <v>181.37644933515585</v>
      </c>
      <c r="I16" s="244">
        <v>198.62187852733641</v>
      </c>
      <c r="J16" s="245">
        <v>210.7212352245117</v>
      </c>
      <c r="K16" s="246">
        <v>210.11166727126098</v>
      </c>
      <c r="L16" s="246">
        <v>251.3602001706036</v>
      </c>
      <c r="M16" s="246">
        <v>244.58914306285453</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69.756950876585918</v>
      </c>
      <c r="H17" s="184">
        <v>70.16043786830096</v>
      </c>
      <c r="I17" s="184">
        <v>80.445920419066212</v>
      </c>
      <c r="J17" s="199">
        <v>82.153663599950661</v>
      </c>
      <c r="K17" s="194">
        <v>78.062521393039802</v>
      </c>
      <c r="L17" s="194">
        <v>95.418343872700135</v>
      </c>
      <c r="M17" s="194">
        <v>89.408514328435572</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99.371112706187674</v>
      </c>
      <c r="H18" s="184">
        <v>111.08154192265434</v>
      </c>
      <c r="I18" s="184">
        <v>118.00930183544411</v>
      </c>
      <c r="J18" s="199">
        <v>128.44122725459832</v>
      </c>
      <c r="K18" s="194">
        <v>131.91094211732781</v>
      </c>
      <c r="L18" s="194">
        <v>155.76861452999665</v>
      </c>
      <c r="M18" s="194">
        <v>155.00187217572625</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0.13159997863577869</v>
      </c>
      <c r="H19" s="184">
        <v>0.13446954420055152</v>
      </c>
      <c r="I19" s="184">
        <v>0.16665627282609102</v>
      </c>
      <c r="J19" s="199">
        <v>0.1263443699626968</v>
      </c>
      <c r="K19" s="194">
        <v>0.13820376089335373</v>
      </c>
      <c r="L19" s="194">
        <v>0.17324176790682833</v>
      </c>
      <c r="M19" s="194">
        <v>0.17875655869273957</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46.033402060888449</v>
      </c>
      <c r="H20" s="244">
        <v>45.309670201077097</v>
      </c>
      <c r="I20" s="244">
        <v>46.364661688430623</v>
      </c>
      <c r="J20" s="245">
        <v>45.517788285285704</v>
      </c>
      <c r="K20" s="246">
        <v>42.833312822093291</v>
      </c>
      <c r="L20" s="246">
        <v>33.435670263753451</v>
      </c>
      <c r="M20" s="246">
        <v>28.878908319781669</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13031.397295360774</v>
      </c>
      <c r="H21" s="244">
        <v>3590.2819909529117</v>
      </c>
      <c r="I21" s="244">
        <v>3818.4151050567002</v>
      </c>
      <c r="J21" s="245">
        <v>3498.1074508009469</v>
      </c>
      <c r="K21" s="246">
        <v>3868.2918418268323</v>
      </c>
      <c r="L21" s="246">
        <v>2968.3021029514102</v>
      </c>
      <c r="M21" s="246">
        <v>2556.1090631604557</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1.5905610615826928</v>
      </c>
      <c r="H22" s="244">
        <v>1.4423847638135983</v>
      </c>
      <c r="I22" s="244">
        <v>1.4819127027837189</v>
      </c>
      <c r="J22" s="245">
        <v>1.1638730548305838</v>
      </c>
      <c r="K22" s="246">
        <v>1.1870753772192766</v>
      </c>
      <c r="L22" s="246">
        <v>1.3140319871307167</v>
      </c>
      <c r="M22" s="246">
        <v>1.079705596315947</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115.16203730021843</v>
      </c>
      <c r="H23" s="244">
        <v>112.52690432230941</v>
      </c>
      <c r="I23" s="244">
        <v>128.19205873019806</v>
      </c>
      <c r="J23" s="245">
        <v>149.00521952207401</v>
      </c>
      <c r="K23" s="246">
        <v>134.69683725298503</v>
      </c>
      <c r="L23" s="246">
        <v>131.22010557883954</v>
      </c>
      <c r="M23" s="246">
        <v>143.5597202794203</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9.1571034466598817</v>
      </c>
      <c r="H24" s="184">
        <v>7.4415281196436762</v>
      </c>
      <c r="I24" s="184">
        <v>8.7050581237489109</v>
      </c>
      <c r="J24" s="199">
        <v>7.9875757642663654</v>
      </c>
      <c r="K24" s="194">
        <v>7.7786488449379787</v>
      </c>
      <c r="L24" s="194">
        <v>8.5928420843400879</v>
      </c>
      <c r="M24" s="194">
        <v>8.1881661291786294</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106.00493385355854</v>
      </c>
      <c r="H25" s="184">
        <v>105.08537620266574</v>
      </c>
      <c r="I25" s="184">
        <v>119.48700060644916</v>
      </c>
      <c r="J25" s="199">
        <v>141.01764375780763</v>
      </c>
      <c r="K25" s="194">
        <v>126.91818840804706</v>
      </c>
      <c r="L25" s="194">
        <v>122.62726349449946</v>
      </c>
      <c r="M25" s="194">
        <v>135.37155415024168</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99.019279427231155</v>
      </c>
      <c r="H26" s="244">
        <v>66.367159882356944</v>
      </c>
      <c r="I26" s="244">
        <v>71.366473290814852</v>
      </c>
      <c r="J26" s="245">
        <v>80.656395659223548</v>
      </c>
      <c r="K26" s="246">
        <v>86.446685685206191</v>
      </c>
      <c r="L26" s="246">
        <v>86.9054519805767</v>
      </c>
      <c r="M26" s="246">
        <v>97.526495189236385</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94.019382469390834</v>
      </c>
      <c r="H27" s="184">
        <v>63.126449027197154</v>
      </c>
      <c r="I27" s="184">
        <v>67.753232779065357</v>
      </c>
      <c r="J27" s="199">
        <v>77.196962407175263</v>
      </c>
      <c r="K27" s="194">
        <v>82.84931108352454</v>
      </c>
      <c r="L27" s="194">
        <v>83.260811093698564</v>
      </c>
      <c r="M27" s="194">
        <v>93.960504957676235</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4.9998969578403258</v>
      </c>
      <c r="H28" s="184">
        <v>3.2407108551597714</v>
      </c>
      <c r="I28" s="184">
        <v>3.6132405117494919</v>
      </c>
      <c r="J28" s="199">
        <v>3.459433252048274</v>
      </c>
      <c r="K28" s="194">
        <v>3.5973746016816452</v>
      </c>
      <c r="L28" s="194">
        <v>3.6446408868781295</v>
      </c>
      <c r="M28" s="194">
        <v>3.5659902315601455</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0.39260956260243701</v>
      </c>
      <c r="H29" s="244">
        <v>0.32933603325343258</v>
      </c>
      <c r="I29" s="244">
        <v>0.39509791732069555</v>
      </c>
      <c r="J29" s="245">
        <v>0.27579856126500885</v>
      </c>
      <c r="K29" s="246">
        <v>0.2354991674492527</v>
      </c>
      <c r="L29" s="246">
        <v>0.28882478715430754</v>
      </c>
      <c r="M29" s="246">
        <v>0.24747015617262991</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0.95688706719494565</v>
      </c>
      <c r="H30" s="244">
        <v>0.9290805138218764</v>
      </c>
      <c r="I30" s="244">
        <v>1.0101550216497421</v>
      </c>
      <c r="J30" s="245">
        <v>1.1613538908312622</v>
      </c>
      <c r="K30" s="246">
        <v>1.1159756980958497</v>
      </c>
      <c r="L30" s="246">
        <v>1.2401665229151091</v>
      </c>
      <c r="M30" s="246">
        <v>1.1424918323314359</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3.9502483776144812</v>
      </c>
      <c r="H31" s="244">
        <v>2.8675194260945931</v>
      </c>
      <c r="I31" s="244">
        <v>2.814236573168976</v>
      </c>
      <c r="J31" s="245">
        <v>2.5720167372437528</v>
      </c>
      <c r="K31" s="246">
        <v>2.6505493068549568</v>
      </c>
      <c r="L31" s="246">
        <v>2.7713819910923774</v>
      </c>
      <c r="M31" s="246">
        <v>2.2188019561837198</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4.6289954635562909</v>
      </c>
      <c r="H32" s="244">
        <v>4.4401126611096569</v>
      </c>
      <c r="I32" s="244">
        <v>4.1598781137041794</v>
      </c>
      <c r="J32" s="245">
        <v>5.187368211325011</v>
      </c>
      <c r="K32" s="246">
        <v>3.4751032449112085</v>
      </c>
      <c r="L32" s="246">
        <v>3.2999677216649719</v>
      </c>
      <c r="M32" s="246">
        <v>3.108103408453589</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3.0367369154002746</v>
      </c>
      <c r="H33" s="184">
        <v>3.0568248498885184</v>
      </c>
      <c r="I33" s="184">
        <v>2.6353871184851743</v>
      </c>
      <c r="J33" s="199">
        <v>2.2558056888079152</v>
      </c>
      <c r="K33" s="194">
        <v>2.1272512356504194</v>
      </c>
      <c r="L33" s="194">
        <v>1.8329996811494207</v>
      </c>
      <c r="M33" s="194">
        <v>1.7783811140612569</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1.5922585481560159</v>
      </c>
      <c r="H34" s="184">
        <v>1.3832878112211389</v>
      </c>
      <c r="I34" s="184">
        <v>1.5244909952190047</v>
      </c>
      <c r="J34" s="199">
        <v>2.9315625225170967</v>
      </c>
      <c r="K34" s="194">
        <v>1.3478520092607895</v>
      </c>
      <c r="L34" s="194">
        <v>1.4669680405155516</v>
      </c>
      <c r="M34" s="194">
        <v>1.3297222943923317</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13.093757438579788</v>
      </c>
      <c r="H35" s="244">
        <v>13.155234923801409</v>
      </c>
      <c r="I35" s="244">
        <v>13.395187144429418</v>
      </c>
      <c r="J35" s="245">
        <v>15.535016201208606</v>
      </c>
      <c r="K35" s="246">
        <v>15.992902355369131</v>
      </c>
      <c r="L35" s="246">
        <v>17.826880026889867</v>
      </c>
      <c r="M35" s="246">
        <v>25.442148818669679</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12.501882798002557</v>
      </c>
      <c r="H36" s="184">
        <v>12.545147009749261</v>
      </c>
      <c r="I36" s="184">
        <v>12.507336704305285</v>
      </c>
      <c r="J36" s="199">
        <v>14.7084687272715</v>
      </c>
      <c r="K36" s="194">
        <v>15.356871652735652</v>
      </c>
      <c r="L36" s="194">
        <v>17.216971432548167</v>
      </c>
      <c r="M36" s="194">
        <v>24.826184229360955</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0.59187464057723227</v>
      </c>
      <c r="H37" s="184">
        <v>0.61008791405214724</v>
      </c>
      <c r="I37" s="184">
        <v>0.88785044012413117</v>
      </c>
      <c r="J37" s="199">
        <v>0.82654747393710681</v>
      </c>
      <c r="K37" s="194">
        <v>0.63603070263348016</v>
      </c>
      <c r="L37" s="194">
        <v>0.60990859434170119</v>
      </c>
      <c r="M37" s="194">
        <v>0.61596458930872211</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2495.8624893703613</v>
      </c>
      <c r="H38" s="186">
        <v>2466.1963140561015</v>
      </c>
      <c r="I38" s="186">
        <v>2567.0956327206886</v>
      </c>
      <c r="J38" s="198">
        <v>2614.6203187893866</v>
      </c>
      <c r="K38" s="193">
        <v>2634.0163213737628</v>
      </c>
      <c r="L38" s="193">
        <v>2590.2638494581252</v>
      </c>
      <c r="M38" s="193">
        <v>2483.6279228682502</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2512.8166789600705</v>
      </c>
      <c r="H39" s="186">
        <v>2637.9681406782024</v>
      </c>
      <c r="I39" s="186">
        <v>2729.3755744152863</v>
      </c>
      <c r="J39" s="198">
        <v>2706.025088509371</v>
      </c>
      <c r="K39" s="193">
        <v>2863.9627138532978</v>
      </c>
      <c r="L39" s="193">
        <v>2985.3017431816056</v>
      </c>
      <c r="M39" s="193">
        <v>2979.4086057606623</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2.4191430279177615</v>
      </c>
      <c r="H40" s="184">
        <v>2.7303933639947053</v>
      </c>
      <c r="I40" s="184">
        <v>3.3362674328802826</v>
      </c>
      <c r="J40" s="199">
        <v>10.808811059619785</v>
      </c>
      <c r="K40" s="194">
        <v>15.518231551947993</v>
      </c>
      <c r="L40" s="194">
        <v>21.60790093252977</v>
      </c>
      <c r="M40" s="194">
        <v>23.986901478830411</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2510.397535932153</v>
      </c>
      <c r="H41" s="184">
        <v>2635.2377473142078</v>
      </c>
      <c r="I41" s="184">
        <v>2726.0393069824058</v>
      </c>
      <c r="J41" s="199">
        <v>2695.2162774497515</v>
      </c>
      <c r="K41" s="194">
        <v>2848.4444823013496</v>
      </c>
      <c r="L41" s="194">
        <v>2963.6938422490762</v>
      </c>
      <c r="M41" s="194">
        <v>2955.4217042818318</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11.051017471980064</v>
      </c>
      <c r="H42" s="186">
        <v>14.335665441619232</v>
      </c>
      <c r="I42" s="186">
        <v>14.886584652632344</v>
      </c>
      <c r="J42" s="198">
        <v>16.917835602828319</v>
      </c>
      <c r="K42" s="193">
        <v>15.116066463285891</v>
      </c>
      <c r="L42" s="193">
        <v>11.877495249031565</v>
      </c>
      <c r="M42" s="193">
        <v>9.8253946569803468</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199.7736042971182</v>
      </c>
      <c r="H43" s="186">
        <v>191.48857412090371</v>
      </c>
      <c r="I43" s="186">
        <v>200.20855959524522</v>
      </c>
      <c r="J43" s="198">
        <v>190.69447357362066</v>
      </c>
      <c r="K43" s="193">
        <v>169.37696465467945</v>
      </c>
      <c r="L43" s="193">
        <v>145.09345303327655</v>
      </c>
      <c r="M43" s="193">
        <v>137.31520273197097</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19.041030839791784</v>
      </c>
      <c r="H44" s="184">
        <v>19.399255409908491</v>
      </c>
      <c r="I44" s="184">
        <v>20.586974905161789</v>
      </c>
      <c r="J44" s="199">
        <v>20.201883503004954</v>
      </c>
      <c r="K44" s="194">
        <v>18.498094729339073</v>
      </c>
      <c r="L44" s="194">
        <v>16.611443865411882</v>
      </c>
      <c r="M44" s="194">
        <v>14.991659494363503</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69.220261195114631</v>
      </c>
      <c r="H45" s="184">
        <v>65.112265327369457</v>
      </c>
      <c r="I45" s="184">
        <v>66.864226357902226</v>
      </c>
      <c r="J45" s="199">
        <v>62.548988668464325</v>
      </c>
      <c r="K45" s="194">
        <v>56.785759967114963</v>
      </c>
      <c r="L45" s="194">
        <v>47.523913880258817</v>
      </c>
      <c r="M45" s="194">
        <v>45.632604806856847</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111.51231226221182</v>
      </c>
      <c r="H46" s="184">
        <v>106.97705338362574</v>
      </c>
      <c r="I46" s="184">
        <v>112.75735833218118</v>
      </c>
      <c r="J46" s="199">
        <v>107.94360140215139</v>
      </c>
      <c r="K46" s="194">
        <v>94.093109958225384</v>
      </c>
      <c r="L46" s="194">
        <v>80.958095287605857</v>
      </c>
      <c r="M46" s="194">
        <v>76.69093843075062</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628.90002024002706</v>
      </c>
      <c r="H47" s="186">
        <v>671.85180124500687</v>
      </c>
      <c r="I47" s="186">
        <v>706.04047234226505</v>
      </c>
      <c r="J47" s="198">
        <v>767.55187510031635</v>
      </c>
      <c r="K47" s="193">
        <v>780.30566159656894</v>
      </c>
      <c r="L47" s="193">
        <v>764.01062694767177</v>
      </c>
      <c r="M47" s="193">
        <v>797.10032566356847</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607.01199823152638</v>
      </c>
      <c r="H48" s="184">
        <v>651.74668742530082</v>
      </c>
      <c r="I48" s="184">
        <v>681.43231235203359</v>
      </c>
      <c r="J48" s="199">
        <v>743.17608440344497</v>
      </c>
      <c r="K48" s="194">
        <v>756.58726235446397</v>
      </c>
      <c r="L48" s="194">
        <v>744.38871695551961</v>
      </c>
      <c r="M48" s="194">
        <v>777.91753484605886</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0.9237693539083357</v>
      </c>
      <c r="H49" s="184">
        <v>0.70326049908507537</v>
      </c>
      <c r="I49" s="184">
        <v>0.39540049292227314</v>
      </c>
      <c r="J49" s="199">
        <v>0.62848632580300889</v>
      </c>
      <c r="K49" s="194">
        <v>0.58356866720080303</v>
      </c>
      <c r="L49" s="194">
        <v>0.55510078637081861</v>
      </c>
      <c r="M49" s="194">
        <v>0.54041357209511776</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3.1635091447319277</v>
      </c>
      <c r="H50" s="184">
        <v>3.0912976322695487</v>
      </c>
      <c r="I50" s="184">
        <v>3.4762159552906913</v>
      </c>
      <c r="J50" s="199">
        <v>3.7445014679370172</v>
      </c>
      <c r="K50" s="194">
        <v>5.0264953273957129</v>
      </c>
      <c r="L50" s="194">
        <v>3.619660210315482</v>
      </c>
      <c r="M50" s="194">
        <v>4.2330804328130958</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8.9877159330943801</v>
      </c>
      <c r="H51" s="184">
        <v>7.0287157282277093</v>
      </c>
      <c r="I51" s="184">
        <v>11.276650403404929</v>
      </c>
      <c r="J51" s="199">
        <v>11.041694087781444</v>
      </c>
      <c r="K51" s="194">
        <v>10.179576926145844</v>
      </c>
      <c r="L51" s="194">
        <v>8.963843612219943</v>
      </c>
      <c r="M51" s="194">
        <v>8.6722894253854044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8.8130275767660233</v>
      </c>
      <c r="H52" s="184">
        <v>9.2818399601236994</v>
      </c>
      <c r="I52" s="184">
        <v>9.4598931386134311</v>
      </c>
      <c r="J52" s="199">
        <v>8.9611088153499061</v>
      </c>
      <c r="K52" s="194">
        <v>7.9287583213627064</v>
      </c>
      <c r="L52" s="194">
        <v>6.4833053832458916</v>
      </c>
      <c r="M52" s="194">
        <v>5.7370073872160887</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23.993445741700935</v>
      </c>
      <c r="H53" s="186">
        <v>22.184384017218711</v>
      </c>
      <c r="I53" s="186">
        <v>21.711896234941854</v>
      </c>
      <c r="J53" s="198">
        <v>20.979218766784744</v>
      </c>
      <c r="K53" s="193">
        <v>19.659601147582411</v>
      </c>
      <c r="L53" s="193">
        <v>16.732065886572741</v>
      </c>
      <c r="M53" s="193">
        <v>15.688841814388626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20.359927930070942</v>
      </c>
      <c r="H54" s="186">
        <v>21.051003606041991</v>
      </c>
      <c r="I54" s="186">
        <v>23.797116260875605</v>
      </c>
      <c r="J54" s="198">
        <v>22.030388043941539</v>
      </c>
      <c r="K54" s="193">
        <v>20.67055373897967</v>
      </c>
      <c r="L54" s="193">
        <v>18.519583038027417</v>
      </c>
      <c r="M54" s="193">
        <v>18.428993555223972</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5.6069275531741782</v>
      </c>
      <c r="H55" s="244">
        <v>7.1956477267731183</v>
      </c>
      <c r="I55" s="244">
        <v>7.0970646496692824</v>
      </c>
      <c r="J55" s="245">
        <v>6.2275154655087341</v>
      </c>
      <c r="K55" s="246">
        <v>5.7181731690823012</v>
      </c>
      <c r="L55" s="246">
        <v>4.6477770852061546</v>
      </c>
      <c r="M55" s="246">
        <v>4.4796692605216011</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3.6350607441577338</v>
      </c>
      <c r="H56" s="184">
        <v>4.6653100646111421</v>
      </c>
      <c r="I56" s="184">
        <v>4.6917450583509561</v>
      </c>
      <c r="J56" s="199">
        <v>3.957343161060868</v>
      </c>
      <c r="K56" s="194">
        <v>3.6031591808138104</v>
      </c>
      <c r="L56" s="194">
        <v>2.8646362429092456</v>
      </c>
      <c r="M56" s="194">
        <v>2.7029299899698267</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1.9718668090164455</v>
      </c>
      <c r="H57" s="184">
        <v>2.5303376621619753</v>
      </c>
      <c r="I57" s="184">
        <v>2.4053195913183263</v>
      </c>
      <c r="J57" s="199">
        <v>2.2701723044478648</v>
      </c>
      <c r="K57" s="194">
        <v>2.1150139882684909</v>
      </c>
      <c r="L57" s="194">
        <v>1.7831408422969084</v>
      </c>
      <c r="M57" s="194">
        <v>1.7767392705517739</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6.6294231226614446</v>
      </c>
      <c r="H58" s="244">
        <v>5.4560405840367592</v>
      </c>
      <c r="I58" s="244">
        <v>7.0879189478011515</v>
      </c>
      <c r="J58" s="245">
        <v>7.5966855323936322</v>
      </c>
      <c r="K58" s="246">
        <v>4.2648939131197752</v>
      </c>
      <c r="L58" s="246">
        <v>5.8753318039588525</v>
      </c>
      <c r="M58" s="246">
        <v>5.587047892627389</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8.1235772542353182</v>
      </c>
      <c r="H59" s="244">
        <v>8.399315295232114</v>
      </c>
      <c r="I59" s="244">
        <v>9.6121326634051751</v>
      </c>
      <c r="J59" s="245">
        <v>8.2061870460391688</v>
      </c>
      <c r="K59" s="246">
        <v>10.687486656777601</v>
      </c>
      <c r="L59" s="246">
        <v>7.9964741488624105</v>
      </c>
      <c r="M59" s="246">
        <v>8.3622764020749809</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30.395774001135511</v>
      </c>
      <c r="H60" s="186">
        <v>29.3361022706904</v>
      </c>
      <c r="I60" s="186">
        <v>30.903326612413025</v>
      </c>
      <c r="J60" s="198">
        <v>30.589909300789706</v>
      </c>
      <c r="K60" s="193">
        <v>27.87671253110349</v>
      </c>
      <c r="L60" s="193">
        <v>24.081461698561455</v>
      </c>
      <c r="M60" s="193">
        <v>22.507298783531304</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20.462916331304754</v>
      </c>
      <c r="H61" s="184">
        <v>20.515064031764627</v>
      </c>
      <c r="I61" s="184">
        <v>21.492399390106719</v>
      </c>
      <c r="J61" s="199">
        <v>21.00571883259542</v>
      </c>
      <c r="K61" s="194">
        <v>19.077012889166916</v>
      </c>
      <c r="L61" s="194">
        <v>16.567338874681298</v>
      </c>
      <c r="M61" s="194">
        <v>15.520649970647154</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2.8981812829744924</v>
      </c>
      <c r="H62" s="184">
        <v>2.8378439752719373</v>
      </c>
      <c r="I62" s="184">
        <v>2.9174788959336349</v>
      </c>
      <c r="J62" s="199">
        <v>2.8708404628231761</v>
      </c>
      <c r="K62" s="194">
        <v>2.6036158089390642</v>
      </c>
      <c r="L62" s="194">
        <v>2.2057281953434584</v>
      </c>
      <c r="M62" s="194">
        <v>1.9116208016542735</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7.0346763868562681</v>
      </c>
      <c r="H63" s="184">
        <v>5.9831942636538376</v>
      </c>
      <c r="I63" s="184">
        <v>6.4934483263726683</v>
      </c>
      <c r="J63" s="199">
        <v>6.713350005371117</v>
      </c>
      <c r="K63" s="194">
        <v>6.1960838329975099</v>
      </c>
      <c r="L63" s="194">
        <v>5.3083946285366919</v>
      </c>
      <c r="M63" s="194">
        <v>5.0750280112298727</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16.831223132237966</v>
      </c>
      <c r="H64" s="186">
        <v>16.965562589009632</v>
      </c>
      <c r="I64" s="186">
        <v>17.925575661535817</v>
      </c>
      <c r="J64" s="198">
        <v>17.507710145586259</v>
      </c>
      <c r="K64" s="193">
        <v>15.573105939723803</v>
      </c>
      <c r="L64" s="193">
        <v>13.621193873708705</v>
      </c>
      <c r="M64" s="193">
        <v>12.864341800829221</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41.27885860039266</v>
      </c>
      <c r="H65" s="186">
        <v>42.189866158686826</v>
      </c>
      <c r="I65" s="186">
        <v>44.018263091312193</v>
      </c>
      <c r="J65" s="198">
        <v>45.774447010306758</v>
      </c>
      <c r="K65" s="193">
        <v>41.511607492781863</v>
      </c>
      <c r="L65" s="193">
        <v>37.834491885647779</v>
      </c>
      <c r="M65" s="193">
        <v>37.139105961052593</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27.705679407985308</v>
      </c>
      <c r="H66" s="244">
        <v>28.501442277963363</v>
      </c>
      <c r="I66" s="244">
        <v>30.327147394720793</v>
      </c>
      <c r="J66" s="245">
        <v>30.740076340383542</v>
      </c>
      <c r="K66" s="246">
        <v>28.787934182618617</v>
      </c>
      <c r="L66" s="246">
        <v>27.122517904393042</v>
      </c>
      <c r="M66" s="246">
        <v>26.995800323919298</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17.431347617662741</v>
      </c>
      <c r="H67" s="184">
        <v>17.932011001640944</v>
      </c>
      <c r="I67" s="184">
        <v>19.352305152964178</v>
      </c>
      <c r="J67" s="199">
        <v>19.353881397063311</v>
      </c>
      <c r="K67" s="194">
        <v>18.750693253872555</v>
      </c>
      <c r="L67" s="194">
        <v>18.100141157188009</v>
      </c>
      <c r="M67" s="194">
        <v>18.251527817622787</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10.274331790322565</v>
      </c>
      <c r="H68" s="184">
        <v>10.569431276322419</v>
      </c>
      <c r="I68" s="184">
        <v>10.974842241756622</v>
      </c>
      <c r="J68" s="199">
        <v>11.386194943320225</v>
      </c>
      <c r="K68" s="194">
        <v>10.037240928746057</v>
      </c>
      <c r="L68" s="194">
        <v>9.0223767472050316</v>
      </c>
      <c r="M68" s="194">
        <v>8.7442725062965163</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4.7165856208658559</v>
      </c>
      <c r="H69" s="244">
        <v>4.5774511180082955</v>
      </c>
      <c r="I69" s="244">
        <v>4.9386790087904799</v>
      </c>
      <c r="J69" s="245">
        <v>4.7611784906513579</v>
      </c>
      <c r="K69" s="246">
        <v>4.4522285105943844</v>
      </c>
      <c r="L69" s="246">
        <v>3.9129674256854043</v>
      </c>
      <c r="M69" s="246">
        <v>3.5416811387105795</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8.8565935715415307</v>
      </c>
      <c r="H70" s="244">
        <v>9.1109727627151678</v>
      </c>
      <c r="I70" s="244">
        <v>8.7524366878009054</v>
      </c>
      <c r="J70" s="245">
        <v>10.273192179271854</v>
      </c>
      <c r="K70" s="246">
        <v>8.2714447995688616</v>
      </c>
      <c r="L70" s="246">
        <v>6.7990065555693393</v>
      </c>
      <c r="M70" s="246">
        <v>6.6016244984227104</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5.2610044745126165</v>
      </c>
      <c r="H71" s="184">
        <v>5.4121111107353377</v>
      </c>
      <c r="I71" s="184">
        <v>5.4965668227464421</v>
      </c>
      <c r="J71" s="199">
        <v>5.697514149295225</v>
      </c>
      <c r="K71" s="194">
        <v>4.9085972914950524</v>
      </c>
      <c r="L71" s="194">
        <v>4.0983451464150491</v>
      </c>
      <c r="M71" s="194">
        <v>3.9514358367979199</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3.5955890970289142</v>
      </c>
      <c r="H72" s="184">
        <v>3.6988616519798323</v>
      </c>
      <c r="I72" s="184">
        <v>3.2558698650544651</v>
      </c>
      <c r="J72" s="199">
        <v>4.57567802997663</v>
      </c>
      <c r="K72" s="194">
        <v>3.3628475080738092</v>
      </c>
      <c r="L72" s="194">
        <v>2.7006614091542893</v>
      </c>
      <c r="M72" s="194">
        <v>2.6501886616247887</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32.710394722486349</v>
      </c>
      <c r="H73" s="186">
        <v>33.008606238689381</v>
      </c>
      <c r="I73" s="186">
        <v>37.652854591093337</v>
      </c>
      <c r="J73" s="198">
        <v>36.561257463461921</v>
      </c>
      <c r="K73" s="193">
        <v>33.940593030193234</v>
      </c>
      <c r="L73" s="193">
        <v>30.307923932600236</v>
      </c>
      <c r="M73" s="193">
        <v>29.324809436974007</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1.3582170819025474</v>
      </c>
      <c r="H74" s="184">
        <v>1.3705995670044033</v>
      </c>
      <c r="I74" s="184">
        <v>1.6553720381316241</v>
      </c>
      <c r="J74" s="199">
        <v>1.5988373039107533</v>
      </c>
      <c r="K74" s="194">
        <v>1.6796285971190263</v>
      </c>
      <c r="L74" s="194">
        <v>1.3923501104747347</v>
      </c>
      <c r="M74" s="194">
        <v>1.4154990240162681</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5.6679443610164002</v>
      </c>
      <c r="H75" s="184">
        <v>5.7196174238452979</v>
      </c>
      <c r="I75" s="184">
        <v>7.408018513185719</v>
      </c>
      <c r="J75" s="199">
        <v>8.7008549411717766</v>
      </c>
      <c r="K75" s="194">
        <v>8.7341963606219863</v>
      </c>
      <c r="L75" s="194">
        <v>8.6781526800146871</v>
      </c>
      <c r="M75" s="194">
        <v>9.6868029434673897</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1.5932931153087577</v>
      </c>
      <c r="H76" s="184">
        <v>1.6078187228320886</v>
      </c>
      <c r="I76" s="184">
        <v>1.7285376530766681</v>
      </c>
      <c r="J76" s="199">
        <v>1.5105037512085013</v>
      </c>
      <c r="K76" s="194">
        <v>1.4800071478509373</v>
      </c>
      <c r="L76" s="194">
        <v>1.0732898209415298</v>
      </c>
      <c r="M76" s="194">
        <v>1.0352693757680154</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24.090940164258647</v>
      </c>
      <c r="H77" s="184">
        <v>24.310570525007591</v>
      </c>
      <c r="I77" s="184">
        <v>26.860926386699333</v>
      </c>
      <c r="J77" s="199">
        <v>24.751061467170892</v>
      </c>
      <c r="K77" s="194">
        <v>22.04676092460128</v>
      </c>
      <c r="L77" s="194">
        <v>19.16413132116929</v>
      </c>
      <c r="M77" s="194">
        <v>17.187238093722335</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80.269299732883724</v>
      </c>
      <c r="H78" s="186">
        <v>84.73995399844533</v>
      </c>
      <c r="I78" s="186">
        <v>88.722453822734167</v>
      </c>
      <c r="J78" s="198">
        <v>84.084708817273253</v>
      </c>
      <c r="K78" s="193">
        <v>76.450467338819337</v>
      </c>
      <c r="L78" s="193">
        <v>65.850392276699907</v>
      </c>
      <c r="M78" s="193">
        <v>61.267443538633813</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92.418874915521499</v>
      </c>
      <c r="H79" s="186">
        <v>94.176004863591032</v>
      </c>
      <c r="I79" s="186">
        <v>98.764434473941492</v>
      </c>
      <c r="J79" s="198">
        <v>95.81540461613227</v>
      </c>
      <c r="K79" s="193">
        <v>86.644804444067745</v>
      </c>
      <c r="L79" s="193">
        <v>75.238395978069974</v>
      </c>
      <c r="M79" s="193">
        <v>70.920431467755577</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463.66517146387264</v>
      </c>
      <c r="H80" s="186">
        <v>465.68334848028792</v>
      </c>
      <c r="I80" s="186">
        <v>469.90974507998965</v>
      </c>
      <c r="J80" s="198">
        <v>468.49383676532585</v>
      </c>
      <c r="K80" s="193">
        <v>455.99972059133989</v>
      </c>
      <c r="L80" s="193">
        <v>455.02791648921163</v>
      </c>
      <c r="M80" s="193">
        <v>452.18987864280757</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449.980055018923</v>
      </c>
      <c r="H81" s="184">
        <v>451.56441576121051</v>
      </c>
      <c r="I81" s="184">
        <v>454.67300576768423</v>
      </c>
      <c r="J81" s="199">
        <v>453.62729984553692</v>
      </c>
      <c r="K81" s="194">
        <v>449.19344297576754</v>
      </c>
      <c r="L81" s="194">
        <v>442.97562944856122</v>
      </c>
      <c r="M81" s="194">
        <v>440.69485565983609</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13.685116444949612</v>
      </c>
      <c r="H82" s="184">
        <v>14.118932719077408</v>
      </c>
      <c r="I82" s="184">
        <v>15.236739312305446</v>
      </c>
      <c r="J82" s="199">
        <v>14.866536919788938</v>
      </c>
      <c r="K82" s="194">
        <v>6.8062776155723874</v>
      </c>
      <c r="L82" s="194">
        <v>12.052287040650443</v>
      </c>
      <c r="M82" s="194">
        <v>11.495022982971527</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12.73478117633781</v>
      </c>
      <c r="H83" s="186">
        <v>12.853763887996426</v>
      </c>
      <c r="I83" s="186">
        <v>13.572221572305692</v>
      </c>
      <c r="J83" s="198">
        <v>13.541533629255163</v>
      </c>
      <c r="K83" s="193">
        <v>11.712162225502643</v>
      </c>
      <c r="L83" s="193">
        <v>9.5760482354927206</v>
      </c>
      <c r="M83" s="193">
        <v>9.1426714159842017</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9.2007270699856907</v>
      </c>
      <c r="H84" s="184">
        <v>9.2866906559208644</v>
      </c>
      <c r="I84" s="184">
        <v>9.7950467007677826</v>
      </c>
      <c r="J84" s="199">
        <v>9.6018571787347451</v>
      </c>
      <c r="K84" s="194">
        <v>8.423434751949241</v>
      </c>
      <c r="L84" s="194">
        <v>6.4874680474010384</v>
      </c>
      <c r="M84" s="194">
        <v>6.3053645966185288</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3.5340541063521194</v>
      </c>
      <c r="H85" s="184">
        <v>3.5670732320755634</v>
      </c>
      <c r="I85" s="184">
        <v>3.7771748715379045</v>
      </c>
      <c r="J85" s="199">
        <v>3.9396764505204191</v>
      </c>
      <c r="K85" s="194">
        <v>3.2887274735534038</v>
      </c>
      <c r="L85" s="194">
        <v>3.0885801880916812</v>
      </c>
      <c r="M85" s="194">
        <v>2.8373068193656747</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17.678461660430543</v>
      </c>
      <c r="H86" s="186">
        <v>17.958368685621799</v>
      </c>
      <c r="I86" s="186">
        <v>18.355423649337951</v>
      </c>
      <c r="J86" s="198">
        <v>19.071214028416112</v>
      </c>
      <c r="K86" s="193">
        <v>17.362518355465092</v>
      </c>
      <c r="L86" s="193">
        <v>17.733351745902947</v>
      </c>
      <c r="M86" s="193">
        <v>16.404445746706518</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6.4984068554151797</v>
      </c>
      <c r="H87" s="184">
        <v>6.5015620486106309</v>
      </c>
      <c r="I87" s="184">
        <v>6.6763623637352785</v>
      </c>
      <c r="J87" s="199">
        <v>6.8900171107756201</v>
      </c>
      <c r="K87" s="194">
        <v>6.2441940383966523</v>
      </c>
      <c r="L87" s="194">
        <v>8.0086457587074413</v>
      </c>
      <c r="M87" s="194">
        <v>7.3736288464588595</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2.515512331128456</v>
      </c>
      <c r="H88" s="184">
        <v>2.4512646102194142</v>
      </c>
      <c r="I88" s="184">
        <v>2.1675313427469329</v>
      </c>
      <c r="J88" s="199">
        <v>2.2790056597180897</v>
      </c>
      <c r="K88" s="194">
        <v>2.1265029925429126</v>
      </c>
      <c r="L88" s="194">
        <v>1.9171653102534199</v>
      </c>
      <c r="M88" s="194">
        <v>1.7516934483592146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8.6645424738869039</v>
      </c>
      <c r="H89" s="184">
        <v>9.005542026791753</v>
      </c>
      <c r="I89" s="184">
        <v>9.5115299428557378</v>
      </c>
      <c r="J89" s="199">
        <v>9.9021912579223983</v>
      </c>
      <c r="K89" s="194">
        <v>8.9918213245255245</v>
      </c>
      <c r="L89" s="194">
        <v>7.807540676942085</v>
      </c>
      <c r="M89" s="194">
        <v>7.2791234518884451</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57" customHeight="1">
      <c r="A92" s="68" t="str">
        <f>Parameters!R90</f>
        <v>HH</v>
      </c>
      <c r="B92" s="211"/>
      <c r="C92" s="387" t="s">
        <v>680</v>
      </c>
      <c r="D92" s="387"/>
      <c r="E92" s="387"/>
      <c r="F92" s="388"/>
      <c r="G92" s="192">
        <v>1211.6297568890482</v>
      </c>
      <c r="H92" s="192">
        <v>1298.4571530335618</v>
      </c>
      <c r="I92" s="192">
        <v>1444.1684153069173</v>
      </c>
      <c r="J92" s="201">
        <v>1407.6844202454149</v>
      </c>
      <c r="K92" s="196">
        <v>1438.1690423247214</v>
      </c>
      <c r="L92" s="196">
        <v>1416.7159488970615</v>
      </c>
      <c r="M92" s="196">
        <v>1361.9513267115876</v>
      </c>
      <c r="N92" s="383" t="s">
        <v>668</v>
      </c>
      <c r="O92" s="384"/>
      <c r="P92" s="384"/>
      <c r="Q92" s="384"/>
      <c r="R92" s="26"/>
    </row>
    <row r="93" spans="1:18" ht="20.25" customHeight="1">
      <c r="A93" s="68" t="str">
        <f>Parameters!R91</f>
        <v>HH_TRA</v>
      </c>
      <c r="B93" s="211"/>
      <c r="C93" s="248"/>
      <c r="D93" s="249"/>
      <c r="E93" s="380" t="s">
        <v>126</v>
      </c>
      <c r="F93" s="380"/>
      <c r="G93" s="187">
        <v>359.42285688904803</v>
      </c>
      <c r="H93" s="187">
        <v>435.70065303356182</v>
      </c>
      <c r="I93" s="187">
        <v>477.65241530691731</v>
      </c>
      <c r="J93" s="202">
        <v>501.30862024541489</v>
      </c>
      <c r="K93" s="197">
        <v>500.56814232472158</v>
      </c>
      <c r="L93" s="197">
        <v>496.02664889706153</v>
      </c>
      <c r="M93" s="197">
        <v>524.69682671158773</v>
      </c>
      <c r="N93" s="191"/>
      <c r="O93" s="188"/>
      <c r="P93" s="385" t="s">
        <v>126</v>
      </c>
      <c r="Q93" s="385"/>
      <c r="R93" s="26"/>
    </row>
    <row r="94" spans="1:18">
      <c r="A94" s="62" t="str">
        <f>Parameters!R92</f>
        <v>HH_HEAT</v>
      </c>
      <c r="B94" s="212"/>
      <c r="C94" s="248"/>
      <c r="D94" s="249"/>
      <c r="E94" s="380" t="s">
        <v>676</v>
      </c>
      <c r="F94" s="380"/>
      <c r="G94" s="187">
        <v>852.20690000000002</v>
      </c>
      <c r="H94" s="187">
        <v>862.75649999999996</v>
      </c>
      <c r="I94" s="187">
        <v>966.51599999999996</v>
      </c>
      <c r="J94" s="202">
        <v>906.37580000000003</v>
      </c>
      <c r="K94" s="197">
        <v>937.60089999999991</v>
      </c>
      <c r="L94" s="197">
        <v>920.6893</v>
      </c>
      <c r="M94" s="197">
        <v>837.25450000000001</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18" s="26" customFormat="1">
      <c r="A96" s="52"/>
      <c r="B96" s="181"/>
    </row>
    <row r="97" spans="1:9" s="26" customFormat="1">
      <c r="A97" s="52"/>
      <c r="B97" s="181"/>
    </row>
    <row r="98" spans="1:9" s="26" customFormat="1">
      <c r="A98" s="52"/>
      <c r="B98" s="181"/>
    </row>
    <row r="99" spans="1:9" s="26" customFormat="1">
      <c r="A99" s="52"/>
      <c r="B99" s="181"/>
    </row>
    <row r="100" spans="1:9" s="26" customFormat="1">
      <c r="A100" s="52"/>
      <c r="B100" s="181"/>
      <c r="G100" s="250"/>
    </row>
    <row r="101" spans="1:9" s="26" customFormat="1">
      <c r="A101" s="52"/>
      <c r="B101" s="181"/>
    </row>
    <row r="102" spans="1:9" s="26" customFormat="1">
      <c r="A102" s="52"/>
      <c r="B102" s="181"/>
    </row>
    <row r="103" spans="1:9" s="26" customFormat="1">
      <c r="A103" s="52"/>
      <c r="B103" s="181"/>
    </row>
    <row r="104" spans="1:9" s="26" customFormat="1">
      <c r="A104" s="52"/>
      <c r="B104" s="181"/>
      <c r="I104" s="250"/>
    </row>
    <row r="105" spans="1:9" s="26" customFormat="1">
      <c r="A105" s="52"/>
      <c r="B105" s="181"/>
      <c r="I105" s="250"/>
    </row>
    <row r="106" spans="1:9" s="26" customFormat="1">
      <c r="A106" s="52"/>
      <c r="B106" s="181"/>
      <c r="I106" s="250"/>
    </row>
    <row r="107" spans="1:9" s="26" customFormat="1">
      <c r="A107" s="52"/>
      <c r="B107" s="181"/>
    </row>
    <row r="108" spans="1:9" s="26" customFormat="1">
      <c r="A108" s="52"/>
      <c r="B108" s="181"/>
    </row>
    <row r="109" spans="1:9" s="26" customFormat="1">
      <c r="A109" s="52"/>
      <c r="B109" s="181"/>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17">
    <tabColor indexed="42"/>
  </sheetPr>
  <dimension ref="A2:R109"/>
  <sheetViews>
    <sheetView showGridLines="0" showOutlineSymbols="0" view="pageBreakPreview" zoomScaleNormal="80" zoomScaleSheetLayoutView="100" workbookViewId="0">
      <pane xSplit="6" ySplit="4" topLeftCell="G5" activePane="bottomRight" state="frozen"/>
      <selection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578125" style="52" hidden="1" customWidth="1" outlineLevel="1" collapsed="1"/>
    <col min="2" max="2" width="4.85546875" style="181" customWidth="1" outlineLevel="1"/>
    <col min="3" max="3" width="9.8554687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2" spans="1:18" ht="20.25" customHeight="1">
      <c r="C2" s="251" t="s">
        <v>687</v>
      </c>
      <c r="D2" s="252"/>
      <c r="E2" s="252"/>
      <c r="F2" s="252"/>
      <c r="G2" s="253"/>
      <c r="H2" s="253"/>
      <c r="I2" s="253"/>
      <c r="J2" s="253"/>
      <c r="K2" s="253"/>
      <c r="L2" s="253"/>
      <c r="M2" s="253"/>
      <c r="N2" s="254"/>
      <c r="O2" s="254"/>
      <c r="P2" s="69"/>
      <c r="Q2" s="255"/>
      <c r="R2" s="69"/>
    </row>
    <row r="3" spans="1:18" ht="27.75" customHeight="1">
      <c r="A3" s="53" t="s">
        <v>555</v>
      </c>
      <c r="B3" s="204"/>
      <c r="C3" s="219" t="s">
        <v>688</v>
      </c>
      <c r="D3" s="219"/>
      <c r="E3" s="219"/>
      <c r="F3" s="219"/>
      <c r="G3" s="220"/>
      <c r="H3" s="220"/>
      <c r="I3" s="220"/>
      <c r="J3" s="27"/>
      <c r="K3" s="27"/>
      <c r="L3" s="27"/>
      <c r="M3" s="27"/>
      <c r="N3" s="221"/>
      <c r="O3" s="221"/>
      <c r="P3" s="222"/>
      <c r="Q3" s="222"/>
    </row>
    <row r="4" spans="1:18"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8" ht="18" customHeight="1">
      <c r="A5" s="54"/>
      <c r="B5" s="205"/>
      <c r="C5" s="203"/>
      <c r="D5" s="203"/>
      <c r="E5" s="203"/>
      <c r="F5" s="203"/>
      <c r="G5" s="369" t="s">
        <v>673</v>
      </c>
      <c r="H5" s="369"/>
      <c r="I5" s="369"/>
      <c r="J5" s="369"/>
      <c r="K5" s="369"/>
      <c r="L5" s="369"/>
      <c r="M5" s="369"/>
      <c r="N5" s="203"/>
      <c r="O5" s="203"/>
      <c r="P5" s="203"/>
      <c r="Q5" s="203"/>
    </row>
    <row r="6" spans="1:18" s="19" customFormat="1" ht="20.25" customHeight="1">
      <c r="A6" s="213"/>
      <c r="B6" s="214"/>
      <c r="C6" s="215"/>
      <c r="D6" s="215"/>
      <c r="E6" s="215"/>
      <c r="F6" s="215"/>
      <c r="G6" s="370" t="s">
        <v>672</v>
      </c>
      <c r="H6" s="370"/>
      <c r="I6" s="370"/>
      <c r="J6" s="370"/>
      <c r="K6" s="370"/>
      <c r="L6" s="370"/>
      <c r="M6" s="370"/>
      <c r="N6" s="215"/>
      <c r="O6" s="215"/>
      <c r="P6" s="215"/>
      <c r="Q6" s="215"/>
    </row>
    <row r="7" spans="1:18" s="17" customFormat="1" ht="20.100000000000001" customHeight="1">
      <c r="A7" s="55" t="str">
        <f>Parameters!R4</f>
        <v>TOTAL</v>
      </c>
      <c r="B7" s="206"/>
      <c r="C7" s="366" t="s">
        <v>22</v>
      </c>
      <c r="D7" s="367"/>
      <c r="E7" s="368" t="s">
        <v>669</v>
      </c>
      <c r="F7" s="368"/>
      <c r="G7" s="186">
        <v>1664389.0186709</v>
      </c>
      <c r="H7" s="186">
        <v>1600057.8509386063</v>
      </c>
      <c r="I7" s="186">
        <v>1591761.2333655716</v>
      </c>
      <c r="J7" s="198">
        <v>1563164.1957702935</v>
      </c>
      <c r="K7" s="193">
        <v>1576271.6732402744</v>
      </c>
      <c r="L7" s="193">
        <v>1570343.2180633238</v>
      </c>
      <c r="M7" s="193">
        <v>1540049.9436979031</v>
      </c>
      <c r="N7" s="375" t="s">
        <v>22</v>
      </c>
      <c r="O7" s="376"/>
      <c r="P7" s="377" t="s">
        <v>339</v>
      </c>
      <c r="Q7" s="376"/>
      <c r="R7" s="223"/>
    </row>
    <row r="8" spans="1:18" s="17" customFormat="1" ht="20.25" customHeight="1">
      <c r="A8" s="56" t="str">
        <f>Parameters!R5</f>
        <v>A</v>
      </c>
      <c r="B8" s="207"/>
      <c r="C8" s="239" t="s">
        <v>51</v>
      </c>
      <c r="D8" s="240"/>
      <c r="E8" s="368" t="s">
        <v>612</v>
      </c>
      <c r="F8" s="368"/>
      <c r="G8" s="186">
        <v>581964.61320620554</v>
      </c>
      <c r="H8" s="186">
        <v>571090.76604539959</v>
      </c>
      <c r="I8" s="186">
        <v>572776.82269329054</v>
      </c>
      <c r="J8" s="198">
        <v>569691.32671341731</v>
      </c>
      <c r="K8" s="193">
        <v>567928.59109363891</v>
      </c>
      <c r="L8" s="193">
        <v>569992.08539077581</v>
      </c>
      <c r="M8" s="193">
        <v>576223.96096467227</v>
      </c>
      <c r="N8" s="232" t="s">
        <v>51</v>
      </c>
      <c r="O8" s="233"/>
      <c r="P8" s="378" t="s">
        <v>50</v>
      </c>
      <c r="Q8" s="378" t="s">
        <v>50</v>
      </c>
      <c r="R8" s="223"/>
    </row>
    <row r="9" spans="1:18" s="18" customFormat="1" ht="15" customHeight="1">
      <c r="A9" s="57" t="str">
        <f>Parameters!R6</f>
        <v>A01</v>
      </c>
      <c r="B9" s="208"/>
      <c r="C9" s="241" t="s">
        <v>121</v>
      </c>
      <c r="D9" s="241"/>
      <c r="E9" s="371" t="s">
        <v>709</v>
      </c>
      <c r="F9" s="371"/>
      <c r="G9" s="184">
        <v>581436.03274332522</v>
      </c>
      <c r="H9" s="184">
        <v>570551.90760973899</v>
      </c>
      <c r="I9" s="184">
        <v>572291.66541568353</v>
      </c>
      <c r="J9" s="199">
        <v>569209.66560687474</v>
      </c>
      <c r="K9" s="194">
        <v>567450.19345534267</v>
      </c>
      <c r="L9" s="194">
        <v>569516.06094974687</v>
      </c>
      <c r="M9" s="194">
        <v>575767.95198303286</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504.23786918815301</v>
      </c>
      <c r="H10" s="184">
        <v>502.97644715244155</v>
      </c>
      <c r="I10" s="184">
        <v>456.0097143891968</v>
      </c>
      <c r="J10" s="199">
        <v>451.22003511534172</v>
      </c>
      <c r="K10" s="194">
        <v>447.67426836275104</v>
      </c>
      <c r="L10" s="194">
        <v>443.14942769782175</v>
      </c>
      <c r="M10" s="194">
        <v>426.1060209859977</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24.342593692192594</v>
      </c>
      <c r="H11" s="184">
        <v>35.881988508093663</v>
      </c>
      <c r="I11" s="184">
        <v>29.147563217862206</v>
      </c>
      <c r="J11" s="199">
        <v>30.441071427252798</v>
      </c>
      <c r="K11" s="194">
        <v>30.723369933481688</v>
      </c>
      <c r="L11" s="194">
        <v>32.875013331192704</v>
      </c>
      <c r="M11" s="194">
        <v>29.902960653459886</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630735.29632969061</v>
      </c>
      <c r="H12" s="186">
        <v>576917.62913111073</v>
      </c>
      <c r="I12" s="186">
        <v>569550.97338843672</v>
      </c>
      <c r="J12" s="198">
        <v>562511.17205157236</v>
      </c>
      <c r="K12" s="193">
        <v>591722.22854055627</v>
      </c>
      <c r="L12" s="193">
        <v>588446.20459318848</v>
      </c>
      <c r="M12" s="193">
        <v>569438.68409253075</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6368.0856825537821</v>
      </c>
      <c r="H13" s="186">
        <v>6013.6546480182005</v>
      </c>
      <c r="I13" s="186">
        <v>6458.5173919177087</v>
      </c>
      <c r="J13" s="198">
        <v>7034.1576751514203</v>
      </c>
      <c r="K13" s="193">
        <v>6619.7359769702352</v>
      </c>
      <c r="L13" s="193">
        <v>7029.4076015566634</v>
      </c>
      <c r="M13" s="193">
        <v>7141.6932506105804</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356.79388347344207</v>
      </c>
      <c r="H14" s="244">
        <v>330.19959526757509</v>
      </c>
      <c r="I14" s="244">
        <v>335.60729193661052</v>
      </c>
      <c r="J14" s="245">
        <v>332.43760142792655</v>
      </c>
      <c r="K14" s="246">
        <v>337.16970054373996</v>
      </c>
      <c r="L14" s="246">
        <v>323.80184686143286</v>
      </c>
      <c r="M14" s="246">
        <v>321.68013902148004</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18.552742724772031</v>
      </c>
      <c r="H15" s="244">
        <v>12.394681178719662</v>
      </c>
      <c r="I15" s="244">
        <v>12.624896152867242</v>
      </c>
      <c r="J15" s="245">
        <v>9.1885089269537836</v>
      </c>
      <c r="K15" s="246">
        <v>8.1209632032333765</v>
      </c>
      <c r="L15" s="246">
        <v>7.7608301748211383</v>
      </c>
      <c r="M15" s="246">
        <v>8.6004245470276057</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1150.144215221542</v>
      </c>
      <c r="H16" s="244">
        <v>1240.4325225430916</v>
      </c>
      <c r="I16" s="244">
        <v>1364.2724704688105</v>
      </c>
      <c r="J16" s="245">
        <v>1447.9700132174469</v>
      </c>
      <c r="K16" s="246">
        <v>1453.9932299226464</v>
      </c>
      <c r="L16" s="246">
        <v>1757.6609546646755</v>
      </c>
      <c r="M16" s="246">
        <v>1711.60004077178</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433.74458333115712</v>
      </c>
      <c r="H17" s="184">
        <v>443.63189181427822</v>
      </c>
      <c r="I17" s="184">
        <v>530.96956610751261</v>
      </c>
      <c r="J17" s="199">
        <v>561.86344971978394</v>
      </c>
      <c r="K17" s="194">
        <v>555.41054166569995</v>
      </c>
      <c r="L17" s="194">
        <v>682.0210227952889</v>
      </c>
      <c r="M17" s="194">
        <v>636.74126942504415</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715.58836469932362</v>
      </c>
      <c r="H18" s="184">
        <v>796.01593142406068</v>
      </c>
      <c r="I18" s="184">
        <v>832.34319909720239</v>
      </c>
      <c r="J18" s="199">
        <v>885.45930294025038</v>
      </c>
      <c r="K18" s="194">
        <v>897.79101595900363</v>
      </c>
      <c r="L18" s="194">
        <v>1074.6415594492305</v>
      </c>
      <c r="M18" s="194">
        <v>1073.855610234119</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0.81126719106139944</v>
      </c>
      <c r="H19" s="184">
        <v>0.78469930475291849</v>
      </c>
      <c r="I19" s="184">
        <v>0.95970526409548373</v>
      </c>
      <c r="J19" s="199">
        <v>0.64726055741253419</v>
      </c>
      <c r="K19" s="194">
        <v>0.79167229794274974</v>
      </c>
      <c r="L19" s="194">
        <v>0.9983724201560048</v>
      </c>
      <c r="M19" s="194">
        <v>1.0031611126170183</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235.6462519115365</v>
      </c>
      <c r="H20" s="244">
        <v>226.4839336530884</v>
      </c>
      <c r="I20" s="244">
        <v>254.03324809516758</v>
      </c>
      <c r="J20" s="245">
        <v>240.9741958632867</v>
      </c>
      <c r="K20" s="246">
        <v>228.76692654087628</v>
      </c>
      <c r="L20" s="246">
        <v>190.57651587249455</v>
      </c>
      <c r="M20" s="246">
        <v>179.41183317460798</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2597.3069243040454</v>
      </c>
      <c r="H21" s="244">
        <v>2606.7729419643092</v>
      </c>
      <c r="I21" s="244">
        <v>2600.6445416888932</v>
      </c>
      <c r="J21" s="245">
        <v>2793.8747895735951</v>
      </c>
      <c r="K21" s="246">
        <v>2439.5101293605021</v>
      </c>
      <c r="L21" s="246">
        <v>2588.1543237453698</v>
      </c>
      <c r="M21" s="246">
        <v>2521.4854732647527</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6.5721698677169043</v>
      </c>
      <c r="H22" s="244">
        <v>4.1780637653783934</v>
      </c>
      <c r="I22" s="244">
        <v>4.4554177727156246</v>
      </c>
      <c r="J22" s="245">
        <v>3.4164781428179536</v>
      </c>
      <c r="K22" s="246">
        <v>3.1464539323532041</v>
      </c>
      <c r="L22" s="246">
        <v>4.1003091798022764</v>
      </c>
      <c r="M22" s="246">
        <v>3.1233025418125995</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747.5137155291718</v>
      </c>
      <c r="H23" s="244">
        <v>758.93135700758933</v>
      </c>
      <c r="I23" s="244">
        <v>872.01344072194104</v>
      </c>
      <c r="J23" s="245">
        <v>1023.5610423227146</v>
      </c>
      <c r="K23" s="246">
        <v>924.57784494339239</v>
      </c>
      <c r="L23" s="246">
        <v>898.31047858637692</v>
      </c>
      <c r="M23" s="246">
        <v>988.17727450156076</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41.152645869978869</v>
      </c>
      <c r="H24" s="184">
        <v>29.583560029760473</v>
      </c>
      <c r="I24" s="184">
        <v>34.531252435268321</v>
      </c>
      <c r="J24" s="199">
        <v>32.284316787393522</v>
      </c>
      <c r="K24" s="194">
        <v>30.034639564815876</v>
      </c>
      <c r="L24" s="194">
        <v>32.28851435752054</v>
      </c>
      <c r="M24" s="194">
        <v>29.0446704260393</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706.36106965919294</v>
      </c>
      <c r="H25" s="184">
        <v>729.34779697782892</v>
      </c>
      <c r="I25" s="184">
        <v>837.48218828667257</v>
      </c>
      <c r="J25" s="199">
        <v>991.27672553532125</v>
      </c>
      <c r="K25" s="194">
        <v>894.54320537857654</v>
      </c>
      <c r="L25" s="194">
        <v>866.02196422885652</v>
      </c>
      <c r="M25" s="194">
        <v>959.13260407552139</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1120.0256236775167</v>
      </c>
      <c r="H26" s="244">
        <v>723.1370372468449</v>
      </c>
      <c r="I26" s="244">
        <v>901.72019338592781</v>
      </c>
      <c r="J26" s="245">
        <v>1041.2423011504354</v>
      </c>
      <c r="K26" s="246">
        <v>1094.5508094406418</v>
      </c>
      <c r="L26" s="246">
        <v>1109.1842063487711</v>
      </c>
      <c r="M26" s="246">
        <v>1207.4327838623635</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1093.3867455214074</v>
      </c>
      <c r="H27" s="184">
        <v>705.35992612201585</v>
      </c>
      <c r="I27" s="184">
        <v>881.15202115208604</v>
      </c>
      <c r="J27" s="199">
        <v>1022.3818434046118</v>
      </c>
      <c r="K27" s="194">
        <v>1075.783173153488</v>
      </c>
      <c r="L27" s="194">
        <v>1089.5591193304626</v>
      </c>
      <c r="M27" s="194">
        <v>1188.2200635934246</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26.638878156109243</v>
      </c>
      <c r="H28" s="184">
        <v>17.777111124828998</v>
      </c>
      <c r="I28" s="184">
        <v>20.568172233841757</v>
      </c>
      <c r="J28" s="199">
        <v>18.860457745823638</v>
      </c>
      <c r="K28" s="194">
        <v>18.767636287153955</v>
      </c>
      <c r="L28" s="194">
        <v>19.625087018308399</v>
      </c>
      <c r="M28" s="194">
        <v>19.212720268939023</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2.3622151015667834</v>
      </c>
      <c r="H29" s="244">
        <v>1.6275813001328396</v>
      </c>
      <c r="I29" s="244">
        <v>1.5921683816696099</v>
      </c>
      <c r="J29" s="245">
        <v>1.1655337814202082</v>
      </c>
      <c r="K29" s="246">
        <v>0.97759212804870577</v>
      </c>
      <c r="L29" s="246">
        <v>1.3796682243998548</v>
      </c>
      <c r="M29" s="246">
        <v>1.1838843342198304</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5.4121985528366192</v>
      </c>
      <c r="H30" s="244">
        <v>4.70760813642692</v>
      </c>
      <c r="I30" s="244">
        <v>5.0339735674023434</v>
      </c>
      <c r="J30" s="245">
        <v>5.4065547054947896</v>
      </c>
      <c r="K30" s="246">
        <v>4.2939962084059955</v>
      </c>
      <c r="L30" s="246">
        <v>4.6771141405481522</v>
      </c>
      <c r="M30" s="246">
        <v>4.1102168387002909</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20.112080365085237</v>
      </c>
      <c r="H31" s="244">
        <v>14.683211574171567</v>
      </c>
      <c r="I31" s="244">
        <v>14.305568811716215</v>
      </c>
      <c r="J31" s="245">
        <v>11.910723915928031</v>
      </c>
      <c r="K31" s="246">
        <v>11.730317614554192</v>
      </c>
      <c r="L31" s="246">
        <v>11.819930637664328</v>
      </c>
      <c r="M31" s="246">
        <v>9.6022622630939356</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22.529761023209172</v>
      </c>
      <c r="H32" s="244">
        <v>17.965969928879296</v>
      </c>
      <c r="I32" s="244">
        <v>19.101117003956993</v>
      </c>
      <c r="J32" s="245">
        <v>17.364662008831949</v>
      </c>
      <c r="K32" s="246">
        <v>15.950791826152564</v>
      </c>
      <c r="L32" s="246">
        <v>16.270248912449269</v>
      </c>
      <c r="M32" s="246">
        <v>14.351791727818242</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13.589416102263662</v>
      </c>
      <c r="H33" s="184">
        <v>11.256610786272875</v>
      </c>
      <c r="I33" s="184">
        <v>11.054763484613261</v>
      </c>
      <c r="J33" s="199">
        <v>10.25446920145092</v>
      </c>
      <c r="K33" s="194">
        <v>8.7494662655814608</v>
      </c>
      <c r="L33" s="194">
        <v>8.2644773638462645</v>
      </c>
      <c r="M33" s="194">
        <v>7.4795656964355697</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8.9403449209455133</v>
      </c>
      <c r="H34" s="184">
        <v>6.7093591426064227</v>
      </c>
      <c r="I34" s="184">
        <v>8.0463535193437359</v>
      </c>
      <c r="J34" s="199">
        <v>7.110192807381031</v>
      </c>
      <c r="K34" s="194">
        <v>7.201325560571104</v>
      </c>
      <c r="L34" s="194">
        <v>8.0057715486030041</v>
      </c>
      <c r="M34" s="194">
        <v>6.8722260313826711</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85.113900801339739</v>
      </c>
      <c r="H35" s="244">
        <v>72.140144451993308</v>
      </c>
      <c r="I35" s="244">
        <v>73.113063930030322</v>
      </c>
      <c r="J35" s="245">
        <v>105.6452701145693</v>
      </c>
      <c r="K35" s="246">
        <v>96.947221305688885</v>
      </c>
      <c r="L35" s="246">
        <v>115.7111742078577</v>
      </c>
      <c r="M35" s="246">
        <v>170.93382376136245</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84.237419076524546</v>
      </c>
      <c r="H36" s="184">
        <v>71.387900238103484</v>
      </c>
      <c r="I36" s="184">
        <v>72.153551132908362</v>
      </c>
      <c r="J36" s="199">
        <v>104.75584511089065</v>
      </c>
      <c r="K36" s="194">
        <v>96.237914657505613</v>
      </c>
      <c r="L36" s="194">
        <v>115.0317544639902</v>
      </c>
      <c r="M36" s="194">
        <v>170.3434808747609</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0.8764817248151916</v>
      </c>
      <c r="H37" s="184">
        <v>0.75224421388983242</v>
      </c>
      <c r="I37" s="184">
        <v>0.9595127971219537</v>
      </c>
      <c r="J37" s="199">
        <v>0.88942500367864508</v>
      </c>
      <c r="K37" s="194">
        <v>0.70930664818326128</v>
      </c>
      <c r="L37" s="194">
        <v>0.67941974386749815</v>
      </c>
      <c r="M37" s="194">
        <v>0.59034288660155354</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2756.019039576367</v>
      </c>
      <c r="H38" s="186">
        <v>3105.5635519824395</v>
      </c>
      <c r="I38" s="186">
        <v>3450.306653104933</v>
      </c>
      <c r="J38" s="198">
        <v>3806.1479903535414</v>
      </c>
      <c r="K38" s="193">
        <v>4582.4598072815861</v>
      </c>
      <c r="L38" s="193">
        <v>4063.2932597850754</v>
      </c>
      <c r="M38" s="193">
        <v>4268.2903359954789</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433266.07402369636</v>
      </c>
      <c r="H39" s="186">
        <v>433707.87042466266</v>
      </c>
      <c r="I39" s="186">
        <v>428922.22922288947</v>
      </c>
      <c r="J39" s="198">
        <v>410104.67202461313</v>
      </c>
      <c r="K39" s="193">
        <v>396239.92345473095</v>
      </c>
      <c r="L39" s="193">
        <v>391504.43361482839</v>
      </c>
      <c r="M39" s="193">
        <v>374189.34162272996</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8.1916302438199065</v>
      </c>
      <c r="H40" s="184">
        <v>6.8825423123024043</v>
      </c>
      <c r="I40" s="184">
        <v>7.1352514005531527</v>
      </c>
      <c r="J40" s="199">
        <v>7.6924488412753105</v>
      </c>
      <c r="K40" s="194">
        <v>3.8947692440041495</v>
      </c>
      <c r="L40" s="194">
        <v>3.8807130512171777</v>
      </c>
      <c r="M40" s="194">
        <v>3.1810098508779436</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433257.88239345251</v>
      </c>
      <c r="H41" s="184">
        <v>433700.9878823504</v>
      </c>
      <c r="I41" s="184">
        <v>428915.09397148894</v>
      </c>
      <c r="J41" s="199">
        <v>410096.97957577184</v>
      </c>
      <c r="K41" s="194">
        <v>396236.02868548693</v>
      </c>
      <c r="L41" s="194">
        <v>391500.55290177715</v>
      </c>
      <c r="M41" s="194">
        <v>374186.16061287909</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30.924224529052871</v>
      </c>
      <c r="H42" s="186">
        <v>40.840325126660879</v>
      </c>
      <c r="I42" s="186">
        <v>37.735189148636209</v>
      </c>
      <c r="J42" s="198">
        <v>39.696445823763781</v>
      </c>
      <c r="K42" s="193">
        <v>32.951071546450336</v>
      </c>
      <c r="L42" s="193">
        <v>26.7172668904415</v>
      </c>
      <c r="M42" s="193">
        <v>19.253859090004958</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1088.8994088184845</v>
      </c>
      <c r="H43" s="186">
        <v>1203.8069435637449</v>
      </c>
      <c r="I43" s="186">
        <v>1304.5253672027079</v>
      </c>
      <c r="J43" s="198">
        <v>1204.9822360541243</v>
      </c>
      <c r="K43" s="193">
        <v>1051.691976689131</v>
      </c>
      <c r="L43" s="193">
        <v>1029.1006310499222</v>
      </c>
      <c r="M43" s="193">
        <v>892.46439157025839</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103.78632000805771</v>
      </c>
      <c r="H44" s="184">
        <v>121.95483970583851</v>
      </c>
      <c r="I44" s="184">
        <v>134.14127274100292</v>
      </c>
      <c r="J44" s="199">
        <v>127.65399174799822</v>
      </c>
      <c r="K44" s="194">
        <v>114.8579905806213</v>
      </c>
      <c r="L44" s="194">
        <v>117.81956392357073</v>
      </c>
      <c r="M44" s="194">
        <v>97.436569316956408</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377.29659911186121</v>
      </c>
      <c r="H45" s="184">
        <v>409.33302403078289</v>
      </c>
      <c r="I45" s="184">
        <v>435.67607508195135</v>
      </c>
      <c r="J45" s="199">
        <v>395.24176456824415</v>
      </c>
      <c r="K45" s="194">
        <v>352.59297667405519</v>
      </c>
      <c r="L45" s="194">
        <v>337.07165100633404</v>
      </c>
      <c r="M45" s="194">
        <v>296.58387472369418</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607.81648969856565</v>
      </c>
      <c r="H46" s="184">
        <v>672.51907982712351</v>
      </c>
      <c r="I46" s="184">
        <v>734.70801937975364</v>
      </c>
      <c r="J46" s="199">
        <v>682.08647973788197</v>
      </c>
      <c r="K46" s="194">
        <v>584.24100943445433</v>
      </c>
      <c r="L46" s="194">
        <v>574.20941612001764</v>
      </c>
      <c r="M46" s="194">
        <v>498.44394752960784</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5822.5859908034126</v>
      </c>
      <c r="H47" s="186">
        <v>5210.7037434055837</v>
      </c>
      <c r="I47" s="186">
        <v>6228.0897158832177</v>
      </c>
      <c r="J47" s="198">
        <v>5900.4118998320691</v>
      </c>
      <c r="K47" s="193">
        <v>5564.460123268289</v>
      </c>
      <c r="L47" s="193">
        <v>5666.5339679483204</v>
      </c>
      <c r="M47" s="193">
        <v>5628.2591346869676</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5718.0154410547075</v>
      </c>
      <c r="H48" s="184">
        <v>5100.7901846781788</v>
      </c>
      <c r="I48" s="184">
        <v>6086.1526965275343</v>
      </c>
      <c r="J48" s="199">
        <v>5766.5774691188262</v>
      </c>
      <c r="K48" s="194">
        <v>5444.9317448966067</v>
      </c>
      <c r="L48" s="194">
        <v>5550.3467435533948</v>
      </c>
      <c r="M48" s="194">
        <v>5528.4785460208195</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3.8465586260536297</v>
      </c>
      <c r="H49" s="184">
        <v>3.3917482229318363</v>
      </c>
      <c r="I49" s="184">
        <v>2.4436479275773708</v>
      </c>
      <c r="J49" s="199">
        <v>3.096119447503058</v>
      </c>
      <c r="K49" s="194">
        <v>2.8042072142817043</v>
      </c>
      <c r="L49" s="194">
        <v>2.7393034547639665</v>
      </c>
      <c r="M49" s="194">
        <v>2.5474883288526313</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3.6980644362192319</v>
      </c>
      <c r="H50" s="184">
        <v>3.9843077779479481</v>
      </c>
      <c r="I50" s="184">
        <v>4.3775345560209322</v>
      </c>
      <c r="J50" s="199">
        <v>4.3422929759931073</v>
      </c>
      <c r="K50" s="194">
        <v>4.2862671612532637</v>
      </c>
      <c r="L50" s="194">
        <v>3.8863215238862407</v>
      </c>
      <c r="M50" s="194">
        <v>3.5815303948546475</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48.989047379950179</v>
      </c>
      <c r="H51" s="184">
        <v>44.186536125303775</v>
      </c>
      <c r="I51" s="184">
        <v>73.476761123792386</v>
      </c>
      <c r="J51" s="199">
        <v>69.771530251420018</v>
      </c>
      <c r="K51" s="194">
        <v>63.20682036748034</v>
      </c>
      <c r="L51" s="194">
        <v>63.577624800567094</v>
      </c>
      <c r="M51" s="194">
        <v>56.364549238259549</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48.036879306481808</v>
      </c>
      <c r="H52" s="184">
        <v>58.350966601221302</v>
      </c>
      <c r="I52" s="184">
        <v>61.639075748293564</v>
      </c>
      <c r="J52" s="199">
        <v>56.624488038327563</v>
      </c>
      <c r="K52" s="194">
        <v>49.231083628667257</v>
      </c>
      <c r="L52" s="194">
        <v>45.983974615708654</v>
      </c>
      <c r="M52" s="194">
        <v>37.287020704181522</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130.7802848908874</v>
      </c>
      <c r="H53" s="186">
        <v>139.46375464549004</v>
      </c>
      <c r="I53" s="186">
        <v>141.47107129593115</v>
      </c>
      <c r="J53" s="198">
        <v>132.565907477698</v>
      </c>
      <c r="K53" s="193">
        <v>122.06999242178023</v>
      </c>
      <c r="L53" s="193">
        <v>118.67509665437346</v>
      </c>
      <c r="M53" s="193">
        <v>101.96782574505396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110.97518896274427</v>
      </c>
      <c r="H54" s="186">
        <v>132.33867569528482</v>
      </c>
      <c r="I54" s="186">
        <v>155.05801495872487</v>
      </c>
      <c r="J54" s="198">
        <v>139.2081571576332</v>
      </c>
      <c r="K54" s="193">
        <v>128.34717852765493</v>
      </c>
      <c r="L54" s="193">
        <v>131.35337393096893</v>
      </c>
      <c r="M54" s="193">
        <v>119.77712731939027</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30.56149544591015</v>
      </c>
      <c r="H55" s="244">
        <v>45.23596635827974</v>
      </c>
      <c r="I55" s="244">
        <v>46.243281940034777</v>
      </c>
      <c r="J55" s="245">
        <v>39.35114306180089</v>
      </c>
      <c r="K55" s="246">
        <v>35.505163618344334</v>
      </c>
      <c r="L55" s="246">
        <v>32.965169905137309</v>
      </c>
      <c r="M55" s="246">
        <v>29.115095936107604</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19.813505939682013</v>
      </c>
      <c r="H56" s="184">
        <v>29.328813353170389</v>
      </c>
      <c r="I56" s="184">
        <v>30.570623241285876</v>
      </c>
      <c r="J56" s="199">
        <v>25.006116442108929</v>
      </c>
      <c r="K56" s="194">
        <v>22.372662120385773</v>
      </c>
      <c r="L56" s="194">
        <v>20.317932364806786</v>
      </c>
      <c r="M56" s="194">
        <v>17.56738307894425</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10.747989506228137</v>
      </c>
      <c r="H57" s="184">
        <v>15.907153005109361</v>
      </c>
      <c r="I57" s="184">
        <v>15.672658698748902</v>
      </c>
      <c r="J57" s="199">
        <v>14.345026619691955</v>
      </c>
      <c r="K57" s="194">
        <v>13.132501497958557</v>
      </c>
      <c r="L57" s="194">
        <v>12.647237540330522</v>
      </c>
      <c r="M57" s="194">
        <v>11.547712857163354</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36.134778388126477</v>
      </c>
      <c r="H58" s="244">
        <v>34.299798667267055</v>
      </c>
      <c r="I58" s="244">
        <v>46.183690081864633</v>
      </c>
      <c r="J58" s="245">
        <v>48.00281281297697</v>
      </c>
      <c r="K58" s="246">
        <v>26.481491854591813</v>
      </c>
      <c r="L58" s="246">
        <v>41.67181592745635</v>
      </c>
      <c r="M58" s="246">
        <v>36.312376189695229</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44.278915128707645</v>
      </c>
      <c r="H59" s="244">
        <v>52.802910669738012</v>
      </c>
      <c r="I59" s="244">
        <v>62.631042936825452</v>
      </c>
      <c r="J59" s="245">
        <v>51.854201282855364</v>
      </c>
      <c r="K59" s="246">
        <v>66.360523054718797</v>
      </c>
      <c r="L59" s="246">
        <v>56.716388098375269</v>
      </c>
      <c r="M59" s="246">
        <v>54.349655193587438</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165.67724478350496</v>
      </c>
      <c r="H60" s="186">
        <v>184.42355515298661</v>
      </c>
      <c r="I60" s="186">
        <v>201.3608887569298</v>
      </c>
      <c r="J60" s="198">
        <v>193.295047408534</v>
      </c>
      <c r="K60" s="193">
        <v>173.09151197273462</v>
      </c>
      <c r="L60" s="193">
        <v>170.80196874844808</v>
      </c>
      <c r="M60" s="193">
        <v>146.28360381874492</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111.53654445118941</v>
      </c>
      <c r="H61" s="184">
        <v>128.96945231573039</v>
      </c>
      <c r="I61" s="184">
        <v>140.04086669984758</v>
      </c>
      <c r="J61" s="199">
        <v>132.73335915030145</v>
      </c>
      <c r="K61" s="194">
        <v>118.45259735074423</v>
      </c>
      <c r="L61" s="194">
        <v>117.50674158152549</v>
      </c>
      <c r="M61" s="194">
        <v>100.87468217096037</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15.797021317121249</v>
      </c>
      <c r="H62" s="184">
        <v>17.840313960591399</v>
      </c>
      <c r="I62" s="184">
        <v>19.009802756277182</v>
      </c>
      <c r="J62" s="199">
        <v>18.140597865369205</v>
      </c>
      <c r="K62" s="194">
        <v>16.166317906480124</v>
      </c>
      <c r="L62" s="194">
        <v>15.644512073414949</v>
      </c>
      <c r="M62" s="194">
        <v>12.424359879448454</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38.343679015194297</v>
      </c>
      <c r="H63" s="184">
        <v>37.613788876664835</v>
      </c>
      <c r="I63" s="184">
        <v>42.310219300805016</v>
      </c>
      <c r="J63" s="199">
        <v>42.42109039286337</v>
      </c>
      <c r="K63" s="194">
        <v>38.472596715510264</v>
      </c>
      <c r="L63" s="194">
        <v>37.650715093507642</v>
      </c>
      <c r="M63" s="194">
        <v>32.984561768336079</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91.741393878682203</v>
      </c>
      <c r="H64" s="186">
        <v>106.65525157245199</v>
      </c>
      <c r="I64" s="186">
        <v>116.8000420134899</v>
      </c>
      <c r="J64" s="198">
        <v>110.62973836665157</v>
      </c>
      <c r="K64" s="193">
        <v>96.696210150704758</v>
      </c>
      <c r="L64" s="193">
        <v>96.61069412878399</v>
      </c>
      <c r="M64" s="193">
        <v>83.610312258278398</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224.99731576058753</v>
      </c>
      <c r="H65" s="186">
        <v>265.22968309213593</v>
      </c>
      <c r="I65" s="186">
        <v>286.81561337292192</v>
      </c>
      <c r="J65" s="198">
        <v>289.24485581028682</v>
      </c>
      <c r="K65" s="193">
        <v>257.75302225207849</v>
      </c>
      <c r="L65" s="193">
        <v>268.34773493221377</v>
      </c>
      <c r="M65" s="193">
        <v>241.38135432601268</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151.01443473683597</v>
      </c>
      <c r="H66" s="244">
        <v>179.17640398810678</v>
      </c>
      <c r="I66" s="244">
        <v>197.60660169221046</v>
      </c>
      <c r="J66" s="245">
        <v>194.24394021995332</v>
      </c>
      <c r="K66" s="246">
        <v>178.74945077118744</v>
      </c>
      <c r="L66" s="246">
        <v>192.37119048143575</v>
      </c>
      <c r="M66" s="246">
        <v>175.45610414358961</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95.012472656560377</v>
      </c>
      <c r="H67" s="184">
        <v>112.73090028968127</v>
      </c>
      <c r="I67" s="184">
        <v>126.09637188803298</v>
      </c>
      <c r="J67" s="199">
        <v>122.295538224689</v>
      </c>
      <c r="K67" s="194">
        <v>116.42642016085966</v>
      </c>
      <c r="L67" s="194">
        <v>128.37840920832494</v>
      </c>
      <c r="M67" s="194">
        <v>118.62370913712272</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56.001962080275604</v>
      </c>
      <c r="H68" s="184">
        <v>66.445503698425554</v>
      </c>
      <c r="I68" s="184">
        <v>71.510229804177499</v>
      </c>
      <c r="J68" s="199">
        <v>71.948401995264319</v>
      </c>
      <c r="K68" s="194">
        <v>62.323030610327748</v>
      </c>
      <c r="L68" s="194">
        <v>63.992781273110815</v>
      </c>
      <c r="M68" s="194">
        <v>56.832395006466918</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25.708537983647318</v>
      </c>
      <c r="H69" s="244">
        <v>28.776481651604087</v>
      </c>
      <c r="I69" s="244">
        <v>32.179603411879874</v>
      </c>
      <c r="J69" s="245">
        <v>30.085483844412312</v>
      </c>
      <c r="K69" s="246">
        <v>27.644685996853198</v>
      </c>
      <c r="L69" s="246">
        <v>27.753404187900209</v>
      </c>
      <c r="M69" s="246">
        <v>23.018749852227874</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48.274343040104412</v>
      </c>
      <c r="H70" s="244">
        <v>57.276797452425022</v>
      </c>
      <c r="I70" s="244">
        <v>57.029408268831553</v>
      </c>
      <c r="J70" s="245">
        <v>64.915431745921182</v>
      </c>
      <c r="K70" s="246">
        <v>51.358885484037856</v>
      </c>
      <c r="L70" s="246">
        <v>48.223140262877777</v>
      </c>
      <c r="M70" s="246">
        <v>42.906500330195215</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28.675983908104456</v>
      </c>
      <c r="H71" s="184">
        <v>34.023632816483911</v>
      </c>
      <c r="I71" s="184">
        <v>35.8147067602589</v>
      </c>
      <c r="J71" s="199">
        <v>36.002109609732727</v>
      </c>
      <c r="K71" s="194">
        <v>30.478361675615993</v>
      </c>
      <c r="L71" s="194">
        <v>29.068228016248415</v>
      </c>
      <c r="M71" s="194">
        <v>25.681903458281063</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19.59835913199996</v>
      </c>
      <c r="H72" s="184">
        <v>23.253164635941111</v>
      </c>
      <c r="I72" s="184">
        <v>21.214701508572659</v>
      </c>
      <c r="J72" s="199">
        <v>28.913322136188452</v>
      </c>
      <c r="K72" s="194">
        <v>20.880523808421863</v>
      </c>
      <c r="L72" s="194">
        <v>19.154912246629365</v>
      </c>
      <c r="M72" s="194">
        <v>17.224596871914152</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178.29347175696154</v>
      </c>
      <c r="H73" s="186">
        <v>207.51102027845786</v>
      </c>
      <c r="I73" s="186">
        <v>245.33968008649896</v>
      </c>
      <c r="J73" s="198">
        <v>231.02749096850195</v>
      </c>
      <c r="K73" s="193">
        <v>210.74323445752634</v>
      </c>
      <c r="L73" s="193">
        <v>214.96423851528766</v>
      </c>
      <c r="M73" s="193">
        <v>190.59323142221405</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7.4031891386973641</v>
      </c>
      <c r="H74" s="184">
        <v>8.6163745444342368</v>
      </c>
      <c r="I74" s="184">
        <v>10.786126328796772</v>
      </c>
      <c r="J74" s="199">
        <v>10.102917580405618</v>
      </c>
      <c r="K74" s="194">
        <v>10.429115452677339</v>
      </c>
      <c r="L74" s="194">
        <v>9.8754860910461346</v>
      </c>
      <c r="M74" s="194">
        <v>9.1998733578160792</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30.894077751871698</v>
      </c>
      <c r="H75" s="184">
        <v>35.956793771965948</v>
      </c>
      <c r="I75" s="184">
        <v>48.269405117819801</v>
      </c>
      <c r="J75" s="199">
        <v>54.979965838118972</v>
      </c>
      <c r="K75" s="194">
        <v>54.232192990475653</v>
      </c>
      <c r="L75" s="194">
        <v>61.551312017520694</v>
      </c>
      <c r="M75" s="194">
        <v>62.958263347411403</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8.6845103357796027</v>
      </c>
      <c r="H76" s="184">
        <v>10.10767013866324</v>
      </c>
      <c r="I76" s="184">
        <v>11.262861194157953</v>
      </c>
      <c r="J76" s="199">
        <v>9.5447453383942591</v>
      </c>
      <c r="K76" s="194">
        <v>9.1896300421415855</v>
      </c>
      <c r="L76" s="194">
        <v>7.6124953189794802</v>
      </c>
      <c r="M76" s="194">
        <v>6.7286144226840428</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131.31169453061287</v>
      </c>
      <c r="H77" s="184">
        <v>152.83018182339444</v>
      </c>
      <c r="I77" s="184">
        <v>175.0212874457244</v>
      </c>
      <c r="J77" s="199">
        <v>156.39986221158313</v>
      </c>
      <c r="K77" s="194">
        <v>136.89229597223175</v>
      </c>
      <c r="L77" s="194">
        <v>135.92494508774138</v>
      </c>
      <c r="M77" s="194">
        <v>111.70648029430251</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437.52122975873874</v>
      </c>
      <c r="H78" s="186">
        <v>532.72392616069374</v>
      </c>
      <c r="I78" s="186">
        <v>578.10061610860498</v>
      </c>
      <c r="J78" s="198">
        <v>531.32415717061372</v>
      </c>
      <c r="K78" s="193">
        <v>474.69467455797542</v>
      </c>
      <c r="L78" s="193">
        <v>467.05539657461196</v>
      </c>
      <c r="M78" s="193">
        <v>398.20071363475563</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503.74451926846723</v>
      </c>
      <c r="H79" s="186">
        <v>592.044350908914</v>
      </c>
      <c r="I79" s="186">
        <v>643.53247637942729</v>
      </c>
      <c r="J79" s="198">
        <v>605.44943090972242</v>
      </c>
      <c r="K79" s="193">
        <v>537.99314352695433</v>
      </c>
      <c r="L79" s="193">
        <v>533.64145081348374</v>
      </c>
      <c r="M79" s="193">
        <v>460.9392001795735</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347.01765437556548</v>
      </c>
      <c r="H80" s="186">
        <v>412.9231800909638</v>
      </c>
      <c r="I80" s="186">
        <v>455.52016385261061</v>
      </c>
      <c r="J80" s="198">
        <v>432.80675645560859</v>
      </c>
      <c r="K80" s="193">
        <v>347.71231709587852</v>
      </c>
      <c r="L80" s="193">
        <v>390.29509878314394</v>
      </c>
      <c r="M80" s="193">
        <v>339.20212301615959</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272.42464065411895</v>
      </c>
      <c r="H81" s="184">
        <v>324.16347564925985</v>
      </c>
      <c r="I81" s="184">
        <v>356.24012814114423</v>
      </c>
      <c r="J81" s="199">
        <v>338.86636812509676</v>
      </c>
      <c r="K81" s="194">
        <v>305.45091765463775</v>
      </c>
      <c r="L81" s="194">
        <v>304.81215010534532</v>
      </c>
      <c r="M81" s="194">
        <v>264.49154116887183</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74.593013721446425</v>
      </c>
      <c r="H82" s="184">
        <v>88.75970444170396</v>
      </c>
      <c r="I82" s="184">
        <v>99.280035711466439</v>
      </c>
      <c r="J82" s="199">
        <v>93.940388330511922</v>
      </c>
      <c r="K82" s="194">
        <v>42.261399441240663</v>
      </c>
      <c r="L82" s="194">
        <v>85.482948677798689</v>
      </c>
      <c r="M82" s="194">
        <v>74.710581847287699</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69.413052555847784</v>
      </c>
      <c r="H83" s="186">
        <v>80.806127939149292</v>
      </c>
      <c r="I83" s="186">
        <v>88.434317524499505</v>
      </c>
      <c r="J83" s="198">
        <v>85.567804700341526</v>
      </c>
      <c r="K83" s="193">
        <v>72.722917590094767</v>
      </c>
      <c r="L83" s="193">
        <v>67.919792906506387</v>
      </c>
      <c r="M83" s="193">
        <v>59.421742969858087</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50.150100171928287</v>
      </c>
      <c r="H84" s="184">
        <v>58.38146085555762</v>
      </c>
      <c r="I84" s="184">
        <v>63.822880100228417</v>
      </c>
      <c r="J84" s="199">
        <v>60.673322706634849</v>
      </c>
      <c r="K84" s="194">
        <v>52.302618380548893</v>
      </c>
      <c r="L84" s="194">
        <v>46.01349903751651</v>
      </c>
      <c r="M84" s="194">
        <v>40.980993119413718</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19.26295238391948</v>
      </c>
      <c r="H85" s="184">
        <v>22.424667083591668</v>
      </c>
      <c r="I85" s="184">
        <v>24.611437424271084</v>
      </c>
      <c r="J85" s="199">
        <v>24.894481993706663</v>
      </c>
      <c r="K85" s="194">
        <v>20.420299209545881</v>
      </c>
      <c r="L85" s="194">
        <v>21.906293868989877</v>
      </c>
      <c r="M85" s="194">
        <v>18.440749850444369</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96.359409035004035</v>
      </c>
      <c r="H86" s="186">
        <v>112.89659980015115</v>
      </c>
      <c r="I86" s="186">
        <v>119.60085934748683</v>
      </c>
      <c r="J86" s="198">
        <v>120.50938705025266</v>
      </c>
      <c r="K86" s="193">
        <v>107.80699303939218</v>
      </c>
      <c r="L86" s="193">
        <v>125.77689131261866</v>
      </c>
      <c r="M86" s="193">
        <v>106.6188113268032</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35.42065233302521</v>
      </c>
      <c r="H87" s="184">
        <v>40.872545915905988</v>
      </c>
      <c r="I87" s="184">
        <v>43.502056464207975</v>
      </c>
      <c r="J87" s="199">
        <v>43.537434876886088</v>
      </c>
      <c r="K87" s="194">
        <v>38.771321616610606</v>
      </c>
      <c r="L87" s="194">
        <v>56.802717364862168</v>
      </c>
      <c r="M87" s="194">
        <v>47.924053937165645</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13.711220257945239</v>
      </c>
      <c r="H88" s="184">
        <v>15.410054473699692</v>
      </c>
      <c r="I88" s="184">
        <v>14.123270386325055</v>
      </c>
      <c r="J88" s="199">
        <v>14.400843843893089</v>
      </c>
      <c r="K88" s="194">
        <v>13.203838787773565</v>
      </c>
      <c r="L88" s="194">
        <v>13.597829463444679</v>
      </c>
      <c r="M88" s="194">
        <v>11.384930411958869</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47.227536444033603</v>
      </c>
      <c r="H89" s="184">
        <v>56.613999410545475</v>
      </c>
      <c r="I89" s="184">
        <v>61.975532496953832</v>
      </c>
      <c r="J89" s="199">
        <v>62.571108329473468</v>
      </c>
      <c r="K89" s="194">
        <v>55.831832635008013</v>
      </c>
      <c r="L89" s="194">
        <v>55.376344484311801</v>
      </c>
      <c r="M89" s="194">
        <v>47.309826977678682</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117133.19672729714</v>
      </c>
      <c r="H92" s="192">
        <v>119721.28153444226</v>
      </c>
      <c r="I92" s="192">
        <v>135548.29120192851</v>
      </c>
      <c r="J92" s="201">
        <v>122486.96020982906</v>
      </c>
      <c r="K92" s="196">
        <v>127742.00206443996</v>
      </c>
      <c r="L92" s="196">
        <v>124320.51009838867</v>
      </c>
      <c r="M92" s="196">
        <v>113503.76956066738</v>
      </c>
      <c r="N92" s="383" t="s">
        <v>668</v>
      </c>
      <c r="O92" s="384"/>
      <c r="P92" s="384"/>
      <c r="Q92" s="384"/>
      <c r="R92" s="26"/>
    </row>
    <row r="93" spans="1:18">
      <c r="A93" s="68" t="str">
        <f>Parameters!R91</f>
        <v>HH_TRA</v>
      </c>
      <c r="B93" s="211"/>
      <c r="C93" s="248"/>
      <c r="D93" s="249"/>
      <c r="E93" s="380" t="s">
        <v>126</v>
      </c>
      <c r="F93" s="380"/>
      <c r="G93" s="187">
        <v>1554.4617272971489</v>
      </c>
      <c r="H93" s="187">
        <v>1703.7815344422584</v>
      </c>
      <c r="I93" s="187">
        <v>1718.1612019285058</v>
      </c>
      <c r="J93" s="202">
        <v>1613.68020982908</v>
      </c>
      <c r="K93" s="197">
        <v>1527.7470644399546</v>
      </c>
      <c r="L93" s="197">
        <v>1461.500098388658</v>
      </c>
      <c r="M93" s="197">
        <v>1423.8895606673773</v>
      </c>
      <c r="N93" s="191"/>
      <c r="O93" s="188"/>
      <c r="P93" s="385" t="s">
        <v>126</v>
      </c>
      <c r="Q93" s="385"/>
      <c r="R93" s="26"/>
    </row>
    <row r="94" spans="1:18">
      <c r="A94" s="62" t="str">
        <f>Parameters!R92</f>
        <v>HH_HEAT</v>
      </c>
      <c r="B94" s="212"/>
      <c r="C94" s="248"/>
      <c r="D94" s="249"/>
      <c r="E94" s="380" t="s">
        <v>676</v>
      </c>
      <c r="F94" s="380"/>
      <c r="G94" s="187">
        <v>115578.73499999999</v>
      </c>
      <c r="H94" s="187">
        <v>118017.5</v>
      </c>
      <c r="I94" s="187">
        <v>133830.13</v>
      </c>
      <c r="J94" s="202">
        <v>120873.27999999998</v>
      </c>
      <c r="K94" s="197">
        <v>126214.255</v>
      </c>
      <c r="L94" s="197">
        <v>122859.01000000001</v>
      </c>
      <c r="M94" s="197">
        <v>112079.88</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18" s="26" customFormat="1">
      <c r="A96" s="52"/>
      <c r="B96" s="181"/>
    </row>
    <row r="97" spans="1:2" s="26" customFormat="1">
      <c r="A97" s="52"/>
      <c r="B97" s="181"/>
    </row>
    <row r="98" spans="1:2" s="26" customFormat="1">
      <c r="A98" s="52"/>
      <c r="B98" s="181"/>
    </row>
    <row r="99" spans="1:2" s="26" customFormat="1">
      <c r="A99" s="52"/>
      <c r="B99" s="181"/>
    </row>
    <row r="100" spans="1:2" s="26" customFormat="1">
      <c r="A100" s="52"/>
      <c r="B100" s="181"/>
    </row>
    <row r="101" spans="1:2" s="26" customFormat="1">
      <c r="A101" s="52"/>
      <c r="B101" s="181"/>
    </row>
    <row r="102" spans="1:2" s="26" customFormat="1">
      <c r="A102" s="52"/>
      <c r="B102" s="181"/>
    </row>
    <row r="103" spans="1:2" s="26" customFormat="1">
      <c r="A103" s="52"/>
      <c r="B103" s="181"/>
    </row>
    <row r="104" spans="1:2" s="26" customFormat="1">
      <c r="A104" s="52"/>
      <c r="B104" s="181"/>
    </row>
    <row r="105" spans="1:2" s="26" customFormat="1">
      <c r="A105" s="52"/>
      <c r="B105" s="181"/>
    </row>
    <row r="106" spans="1:2" s="26" customFormat="1">
      <c r="A106" s="52"/>
      <c r="B106" s="181"/>
    </row>
    <row r="107" spans="1:2" s="26" customFormat="1">
      <c r="A107" s="52"/>
      <c r="B107" s="181"/>
    </row>
    <row r="108" spans="1:2" s="26" customFormat="1">
      <c r="A108" s="52"/>
      <c r="B108" s="181"/>
    </row>
    <row r="109" spans="1:2" s="26" customFormat="1">
      <c r="A109" s="52"/>
      <c r="B109" s="181"/>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18">
    <tabColor indexed="42"/>
  </sheetPr>
  <dimension ref="A2:S109"/>
  <sheetViews>
    <sheetView showGridLines="0" showOutlineSymbols="0" view="pageBreakPreview" zoomScale="80" zoomScaleNormal="80" zoomScaleSheetLayoutView="80" workbookViewId="0">
      <pane xSplit="6" ySplit="4" topLeftCell="G5" activePane="bottomRight" state="frozen"/>
      <selection activeCell="AR64" sqref="AR64"/>
      <selection pane="topRight" activeCell="AR64" sqref="AR64"/>
      <selection pane="bottomLeft" activeCell="AR64" sqref="AR64"/>
      <selection pane="bottomRight" activeCell="E11" sqref="E11:F11"/>
    </sheetView>
  </sheetViews>
  <sheetFormatPr defaultColWidth="9.140625" defaultRowHeight="12.75" outlineLevelCol="1"/>
  <cols>
    <col min="1" max="1" width="15.42578125" style="52" hidden="1" customWidth="1" outlineLevel="1" collapsed="1"/>
    <col min="2" max="2" width="4.85546875" style="181" customWidth="1" outlineLevel="1"/>
    <col min="3" max="3" width="9.8554687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2" spans="1:19" ht="20.25" customHeight="1">
      <c r="C2" s="251" t="s">
        <v>689</v>
      </c>
      <c r="D2" s="252"/>
      <c r="E2" s="252"/>
      <c r="F2" s="252"/>
      <c r="G2" s="253"/>
      <c r="H2" s="253"/>
      <c r="I2" s="253"/>
      <c r="J2" s="253"/>
      <c r="K2" s="253"/>
      <c r="L2" s="253"/>
      <c r="M2" s="253"/>
      <c r="N2" s="254"/>
      <c r="O2" s="254"/>
      <c r="P2" s="69"/>
      <c r="Q2" s="255"/>
      <c r="R2" s="69"/>
      <c r="S2" s="69"/>
    </row>
    <row r="3" spans="1:19" ht="27.75" customHeight="1">
      <c r="A3" s="53" t="s">
        <v>555</v>
      </c>
      <c r="B3" s="204"/>
      <c r="C3" s="219" t="s">
        <v>690</v>
      </c>
      <c r="D3" s="219"/>
      <c r="E3" s="219"/>
      <c r="F3" s="219"/>
      <c r="G3" s="220"/>
      <c r="H3" s="220"/>
      <c r="I3" s="220"/>
      <c r="J3" s="27"/>
      <c r="K3" s="27"/>
      <c r="L3" s="27"/>
      <c r="M3" s="27"/>
      <c r="N3" s="221"/>
      <c r="O3" s="221"/>
      <c r="P3" s="222"/>
      <c r="Q3" s="222"/>
    </row>
    <row r="4" spans="1:19"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9" ht="18" customHeight="1">
      <c r="A5" s="54"/>
      <c r="B5" s="205"/>
      <c r="C5" s="203"/>
      <c r="D5" s="203"/>
      <c r="E5" s="203"/>
      <c r="F5" s="203"/>
      <c r="G5" s="369" t="s">
        <v>664</v>
      </c>
      <c r="H5" s="369"/>
      <c r="I5" s="369"/>
      <c r="J5" s="369"/>
      <c r="K5" s="369"/>
      <c r="L5" s="369"/>
      <c r="M5" s="369"/>
      <c r="N5" s="203"/>
      <c r="O5" s="203"/>
      <c r="P5" s="203"/>
      <c r="Q5" s="203"/>
    </row>
    <row r="6" spans="1:19" s="19" customFormat="1" ht="20.25" customHeight="1">
      <c r="A6" s="213"/>
      <c r="B6" s="214"/>
      <c r="C6" s="215"/>
      <c r="D6" s="215"/>
      <c r="E6" s="215"/>
      <c r="F6" s="215"/>
      <c r="G6" s="370" t="s">
        <v>665</v>
      </c>
      <c r="H6" s="370"/>
      <c r="I6" s="370"/>
      <c r="J6" s="370"/>
      <c r="K6" s="370"/>
      <c r="L6" s="370"/>
      <c r="M6" s="370"/>
      <c r="N6" s="215"/>
      <c r="O6" s="215"/>
      <c r="P6" s="215"/>
      <c r="Q6" s="215"/>
    </row>
    <row r="7" spans="1:19" s="17" customFormat="1" ht="20.100000000000001" customHeight="1">
      <c r="A7" s="55" t="str">
        <f>Parameters!R4</f>
        <v>TOTAL</v>
      </c>
      <c r="B7" s="206"/>
      <c r="C7" s="366" t="s">
        <v>22</v>
      </c>
      <c r="D7" s="367"/>
      <c r="E7" s="368" t="s">
        <v>669</v>
      </c>
      <c r="F7" s="368"/>
      <c r="G7" s="186">
        <v>5495285.7507044608</v>
      </c>
      <c r="H7" s="186">
        <v>5628098.8950818749</v>
      </c>
      <c r="I7" s="186">
        <v>6332587.2477846881</v>
      </c>
      <c r="J7" s="198">
        <v>6962005.9490629127</v>
      </c>
      <c r="K7" s="193">
        <v>7197490.217883192</v>
      </c>
      <c r="L7" s="193">
        <v>7583247.9027282503</v>
      </c>
      <c r="M7" s="193">
        <v>8067067.5235178741</v>
      </c>
      <c r="N7" s="375" t="s">
        <v>22</v>
      </c>
      <c r="O7" s="376"/>
      <c r="P7" s="377" t="s">
        <v>339</v>
      </c>
      <c r="Q7" s="376"/>
      <c r="R7" s="223"/>
    </row>
    <row r="8" spans="1:19" s="17" customFormat="1" ht="20.25" customHeight="1">
      <c r="A8" s="56" t="str">
        <f>Parameters!R5</f>
        <v>A</v>
      </c>
      <c r="B8" s="207"/>
      <c r="C8" s="239" t="s">
        <v>51</v>
      </c>
      <c r="D8" s="240"/>
      <c r="E8" s="368" t="s">
        <v>612</v>
      </c>
      <c r="F8" s="368"/>
      <c r="G8" s="186">
        <v>0</v>
      </c>
      <c r="H8" s="186">
        <v>0</v>
      </c>
      <c r="I8" s="186">
        <v>0</v>
      </c>
      <c r="J8" s="198">
        <v>0</v>
      </c>
      <c r="K8" s="193">
        <v>0</v>
      </c>
      <c r="L8" s="193">
        <v>0</v>
      </c>
      <c r="M8" s="193">
        <v>0</v>
      </c>
      <c r="N8" s="232" t="s">
        <v>51</v>
      </c>
      <c r="O8" s="233"/>
      <c r="P8" s="378" t="s">
        <v>50</v>
      </c>
      <c r="Q8" s="378" t="s">
        <v>50</v>
      </c>
      <c r="R8" s="223"/>
    </row>
    <row r="9" spans="1:19" s="18" customFormat="1" ht="15" customHeight="1">
      <c r="A9" s="57" t="str">
        <f>Parameters!R6</f>
        <v>A01</v>
      </c>
      <c r="B9" s="208"/>
      <c r="C9" s="241" t="s">
        <v>121</v>
      </c>
      <c r="D9" s="241"/>
      <c r="E9" s="371" t="s">
        <v>709</v>
      </c>
      <c r="F9" s="371"/>
      <c r="G9" s="184">
        <v>0</v>
      </c>
      <c r="H9" s="184">
        <v>0</v>
      </c>
      <c r="I9" s="184">
        <v>0</v>
      </c>
      <c r="J9" s="199">
        <v>0</v>
      </c>
      <c r="K9" s="194">
        <v>0</v>
      </c>
      <c r="L9" s="194">
        <v>0</v>
      </c>
      <c r="M9" s="194">
        <v>0</v>
      </c>
      <c r="N9" s="234" t="s">
        <v>121</v>
      </c>
      <c r="O9" s="234"/>
      <c r="P9" s="379" t="s">
        <v>21</v>
      </c>
      <c r="Q9" s="379" t="s">
        <v>21</v>
      </c>
      <c r="R9" s="224"/>
    </row>
    <row r="10" spans="1:19" s="19" customFormat="1" ht="15" customHeight="1">
      <c r="A10" s="57" t="str">
        <f>Parameters!R7</f>
        <v>A02</v>
      </c>
      <c r="B10" s="208"/>
      <c r="C10" s="241" t="s">
        <v>122</v>
      </c>
      <c r="D10" s="241"/>
      <c r="E10" s="371" t="s">
        <v>613</v>
      </c>
      <c r="F10" s="371"/>
      <c r="G10" s="184">
        <v>0</v>
      </c>
      <c r="H10" s="184">
        <v>0</v>
      </c>
      <c r="I10" s="184">
        <v>0</v>
      </c>
      <c r="J10" s="199">
        <v>0</v>
      </c>
      <c r="K10" s="194">
        <v>0</v>
      </c>
      <c r="L10" s="194">
        <v>0</v>
      </c>
      <c r="M10" s="194">
        <v>0</v>
      </c>
      <c r="N10" s="234" t="s">
        <v>122</v>
      </c>
      <c r="O10" s="234"/>
      <c r="P10" s="379" t="s">
        <v>10</v>
      </c>
      <c r="Q10" s="379" t="s">
        <v>10</v>
      </c>
      <c r="R10" s="225"/>
    </row>
    <row r="11" spans="1:19" s="19" customFormat="1" ht="15" customHeight="1">
      <c r="A11" s="58" t="str">
        <f>Parameters!R8</f>
        <v>A03</v>
      </c>
      <c r="B11" s="208"/>
      <c r="C11" s="241" t="s">
        <v>11</v>
      </c>
      <c r="D11" s="241"/>
      <c r="E11" s="371" t="s">
        <v>614</v>
      </c>
      <c r="F11" s="371"/>
      <c r="G11" s="184">
        <v>0</v>
      </c>
      <c r="H11" s="184">
        <v>0</v>
      </c>
      <c r="I11" s="184">
        <v>0</v>
      </c>
      <c r="J11" s="199">
        <v>0</v>
      </c>
      <c r="K11" s="194">
        <v>0</v>
      </c>
      <c r="L11" s="194">
        <v>0</v>
      </c>
      <c r="M11" s="194">
        <v>0</v>
      </c>
      <c r="N11" s="234" t="s">
        <v>11</v>
      </c>
      <c r="O11" s="234"/>
      <c r="P11" s="379" t="s">
        <v>12</v>
      </c>
      <c r="Q11" s="379" t="s">
        <v>12</v>
      </c>
      <c r="R11" s="225"/>
    </row>
    <row r="12" spans="1:19" s="18" customFormat="1" ht="20.25" customHeight="1">
      <c r="A12" s="59" t="str">
        <f>Parameters!R9</f>
        <v>B</v>
      </c>
      <c r="B12" s="209"/>
      <c r="C12" s="242" t="s">
        <v>123</v>
      </c>
      <c r="D12" s="242"/>
      <c r="E12" s="368" t="s">
        <v>615</v>
      </c>
      <c r="F12" s="368"/>
      <c r="G12" s="186">
        <v>10782.780256251381</v>
      </c>
      <c r="H12" s="186">
        <v>9482.5715084848252</v>
      </c>
      <c r="I12" s="186">
        <v>4076.1633661620654</v>
      </c>
      <c r="J12" s="198">
        <v>4146.1526113763848</v>
      </c>
      <c r="K12" s="193">
        <v>4224.0470560948088</v>
      </c>
      <c r="L12" s="193">
        <v>4117.2401436468663</v>
      </c>
      <c r="M12" s="193">
        <v>3824.9204068850236</v>
      </c>
      <c r="N12" s="235" t="s">
        <v>123</v>
      </c>
      <c r="O12" s="235"/>
      <c r="P12" s="378" t="s">
        <v>124</v>
      </c>
      <c r="Q12" s="378" t="s">
        <v>124</v>
      </c>
      <c r="R12" s="224"/>
    </row>
    <row r="13" spans="1:19" s="18" customFormat="1" ht="20.25" customHeight="1">
      <c r="A13" s="59" t="str">
        <f>Parameters!R10</f>
        <v>C</v>
      </c>
      <c r="B13" s="209"/>
      <c r="C13" s="242" t="s">
        <v>52</v>
      </c>
      <c r="D13" s="242"/>
      <c r="E13" s="368" t="s">
        <v>616</v>
      </c>
      <c r="F13" s="368"/>
      <c r="G13" s="186">
        <v>1208589.1840397778</v>
      </c>
      <c r="H13" s="186">
        <v>1216854.6146958657</v>
      </c>
      <c r="I13" s="186">
        <v>1221056.0374609539</v>
      </c>
      <c r="J13" s="198">
        <v>1319352.3549020945</v>
      </c>
      <c r="K13" s="193">
        <v>1314343.1827580687</v>
      </c>
      <c r="L13" s="193">
        <v>1327845.2743730093</v>
      </c>
      <c r="M13" s="193">
        <v>1378051.7556680944</v>
      </c>
      <c r="N13" s="235" t="s">
        <v>52</v>
      </c>
      <c r="O13" s="235"/>
      <c r="P13" s="378" t="s">
        <v>53</v>
      </c>
      <c r="Q13" s="378" t="s">
        <v>53</v>
      </c>
      <c r="R13" s="224"/>
    </row>
    <row r="14" spans="1:19" s="18" customFormat="1" ht="25.5" customHeight="1">
      <c r="A14" s="60" t="str">
        <f>Parameters!R11</f>
        <v>C10-C12</v>
      </c>
      <c r="B14" s="210"/>
      <c r="C14" s="243" t="s">
        <v>13</v>
      </c>
      <c r="D14" s="243"/>
      <c r="E14" s="372" t="s">
        <v>670</v>
      </c>
      <c r="F14" s="372"/>
      <c r="G14" s="244">
        <v>721576.21359448216</v>
      </c>
      <c r="H14" s="244">
        <v>757225.819404835</v>
      </c>
      <c r="I14" s="244">
        <v>782393.93880027975</v>
      </c>
      <c r="J14" s="245">
        <v>825464.67941776919</v>
      </c>
      <c r="K14" s="246">
        <v>787089.1555451774</v>
      </c>
      <c r="L14" s="246">
        <v>781757.47089080687</v>
      </c>
      <c r="M14" s="246">
        <v>816489.33423111867</v>
      </c>
      <c r="N14" s="236" t="s">
        <v>13</v>
      </c>
      <c r="O14" s="236"/>
      <c r="P14" s="381" t="s">
        <v>14</v>
      </c>
      <c r="Q14" s="381" t="s">
        <v>14</v>
      </c>
      <c r="R14" s="224"/>
    </row>
    <row r="15" spans="1:19" s="18" customFormat="1" ht="25.5" customHeight="1">
      <c r="A15" s="60" t="str">
        <f>Parameters!R12</f>
        <v>C13-C15</v>
      </c>
      <c r="B15" s="210"/>
      <c r="C15" s="243" t="s">
        <v>16</v>
      </c>
      <c r="D15" s="243"/>
      <c r="E15" s="372" t="s">
        <v>617</v>
      </c>
      <c r="F15" s="372"/>
      <c r="G15" s="244">
        <v>45259.798470472095</v>
      </c>
      <c r="H15" s="244">
        <v>38960.536704309008</v>
      </c>
      <c r="I15" s="244">
        <v>32557.59529319375</v>
      </c>
      <c r="J15" s="245">
        <v>35169.127431815512</v>
      </c>
      <c r="K15" s="246">
        <v>37135.247759881808</v>
      </c>
      <c r="L15" s="246">
        <v>38034.746714766326</v>
      </c>
      <c r="M15" s="246">
        <v>38065.223128874153</v>
      </c>
      <c r="N15" s="236" t="s">
        <v>16</v>
      </c>
      <c r="O15" s="236"/>
      <c r="P15" s="381" t="s">
        <v>15</v>
      </c>
      <c r="Q15" s="381" t="s">
        <v>15</v>
      </c>
      <c r="R15" s="224"/>
    </row>
    <row r="16" spans="1:19" s="18" customFormat="1" ht="54.75" customHeight="1">
      <c r="A16" s="60" t="str">
        <f>Parameters!R13</f>
        <v>C16-C18</v>
      </c>
      <c r="B16" s="210"/>
      <c r="C16" s="243" t="s">
        <v>59</v>
      </c>
      <c r="D16" s="243"/>
      <c r="E16" s="372" t="s">
        <v>619</v>
      </c>
      <c r="F16" s="372"/>
      <c r="G16" s="244">
        <v>42396.386942091107</v>
      </c>
      <c r="H16" s="244">
        <v>39582.341895668258</v>
      </c>
      <c r="I16" s="244">
        <v>36512.740202885449</v>
      </c>
      <c r="J16" s="245">
        <v>41741.777989542526</v>
      </c>
      <c r="K16" s="246">
        <v>45361.500279876724</v>
      </c>
      <c r="L16" s="246">
        <v>48580.082197174241</v>
      </c>
      <c r="M16" s="246">
        <v>49579.86314585674</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24857.991330757512</v>
      </c>
      <c r="H17" s="184">
        <v>22669.240690696901</v>
      </c>
      <c r="I17" s="184">
        <v>20450.993191576526</v>
      </c>
      <c r="J17" s="199">
        <v>22768.24253975047</v>
      </c>
      <c r="K17" s="194">
        <v>24388.247013073305</v>
      </c>
      <c r="L17" s="194">
        <v>25695.992679863775</v>
      </c>
      <c r="M17" s="194">
        <v>26758.746216737301</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9055.5389585048961</v>
      </c>
      <c r="H18" s="184">
        <v>9238.248557337296</v>
      </c>
      <c r="I18" s="184">
        <v>8746.3367108629154</v>
      </c>
      <c r="J18" s="199">
        <v>10185.792715151525</v>
      </c>
      <c r="K18" s="194">
        <v>11405.58015191435</v>
      </c>
      <c r="L18" s="194">
        <v>12198.169624818469</v>
      </c>
      <c r="M18" s="194">
        <v>12408.541641128037</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8482.8566528286974</v>
      </c>
      <c r="H19" s="184">
        <v>7674.8526476340603</v>
      </c>
      <c r="I19" s="184">
        <v>7315.4103004460057</v>
      </c>
      <c r="J19" s="199">
        <v>8787.7427346405329</v>
      </c>
      <c r="K19" s="194">
        <v>9567.6731148890703</v>
      </c>
      <c r="L19" s="194">
        <v>10685.919892491997</v>
      </c>
      <c r="M19" s="194">
        <v>10412.575287991402</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2970.7894606952818</v>
      </c>
      <c r="H20" s="244">
        <v>2807.0062924217168</v>
      </c>
      <c r="I20" s="244">
        <v>2540.2963241109205</v>
      </c>
      <c r="J20" s="245">
        <v>2487.4395757143652</v>
      </c>
      <c r="K20" s="246">
        <v>2756.2420093060309</v>
      </c>
      <c r="L20" s="246">
        <v>2837.2685454125212</v>
      </c>
      <c r="M20" s="246">
        <v>2764.8438273545116</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117080.04506912637</v>
      </c>
      <c r="H21" s="244">
        <v>120821.44565973278</v>
      </c>
      <c r="I21" s="244">
        <v>130198.06685736547</v>
      </c>
      <c r="J21" s="245">
        <v>141900.23519135153</v>
      </c>
      <c r="K21" s="246">
        <v>136638.07266773991</v>
      </c>
      <c r="L21" s="246">
        <v>134157.86002557472</v>
      </c>
      <c r="M21" s="246">
        <v>141191.56196682114</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4366.7025807810151</v>
      </c>
      <c r="H22" s="244">
        <v>4370.4022021249511</v>
      </c>
      <c r="I22" s="244">
        <v>3842.6001358386707</v>
      </c>
      <c r="J22" s="245">
        <v>4048.8979955058653</v>
      </c>
      <c r="K22" s="246">
        <v>4568.1701045918926</v>
      </c>
      <c r="L22" s="246">
        <v>4607.2563628931412</v>
      </c>
      <c r="M22" s="246">
        <v>4614.3172371416686</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55979.695379848432</v>
      </c>
      <c r="H23" s="244">
        <v>52427.06056288915</v>
      </c>
      <c r="I23" s="244">
        <v>48474.641880977375</v>
      </c>
      <c r="J23" s="245">
        <v>56448.537524788044</v>
      </c>
      <c r="K23" s="246">
        <v>62800.9989238872</v>
      </c>
      <c r="L23" s="246">
        <v>65748.577097167217</v>
      </c>
      <c r="M23" s="246">
        <v>67276.252798147019</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30459.540133152826</v>
      </c>
      <c r="H24" s="184">
        <v>28958.356054730368</v>
      </c>
      <c r="I24" s="184">
        <v>27203.679622757449</v>
      </c>
      <c r="J24" s="199">
        <v>32100.680071992691</v>
      </c>
      <c r="K24" s="194">
        <v>36467.217829439593</v>
      </c>
      <c r="L24" s="194">
        <v>38687.582882083385</v>
      </c>
      <c r="M24" s="194">
        <v>39998.045971946347</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25520.155246695609</v>
      </c>
      <c r="H25" s="184">
        <v>23468.704508158782</v>
      </c>
      <c r="I25" s="184">
        <v>21270.962258219926</v>
      </c>
      <c r="J25" s="199">
        <v>24347.857452795357</v>
      </c>
      <c r="K25" s="194">
        <v>26333.781094447608</v>
      </c>
      <c r="L25" s="194">
        <v>27060.994215083836</v>
      </c>
      <c r="M25" s="194">
        <v>27278.206826200676</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63423.235955625052</v>
      </c>
      <c r="H26" s="244">
        <v>57847.015216614796</v>
      </c>
      <c r="I26" s="244">
        <v>53855.402136307981</v>
      </c>
      <c r="J26" s="245">
        <v>65002.557207059246</v>
      </c>
      <c r="K26" s="246">
        <v>73527.359088426529</v>
      </c>
      <c r="L26" s="246">
        <v>76923.869095393748</v>
      </c>
      <c r="M26" s="246">
        <v>78685.279004202908</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12187.395317671608</v>
      </c>
      <c r="H27" s="184">
        <v>10481.858940055776</v>
      </c>
      <c r="I27" s="184">
        <v>9501.9944781617342</v>
      </c>
      <c r="J27" s="199">
        <v>11729.094641689635</v>
      </c>
      <c r="K27" s="194">
        <v>13006.790164202699</v>
      </c>
      <c r="L27" s="194">
        <v>13160.334486494839</v>
      </c>
      <c r="M27" s="194">
        <v>13095.543030629035</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51235.840637953443</v>
      </c>
      <c r="H28" s="184">
        <v>47365.156276559021</v>
      </c>
      <c r="I28" s="184">
        <v>44353.40765814625</v>
      </c>
      <c r="J28" s="199">
        <v>53273.462565369613</v>
      </c>
      <c r="K28" s="194">
        <v>60520.56892422383</v>
      </c>
      <c r="L28" s="194">
        <v>63763.53460889891</v>
      </c>
      <c r="M28" s="194">
        <v>65589.735973573872</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11364.164503262071</v>
      </c>
      <c r="H29" s="244">
        <v>10766.112741820001</v>
      </c>
      <c r="I29" s="244">
        <v>10514.897442838876</v>
      </c>
      <c r="J29" s="245">
        <v>11257.025817101507</v>
      </c>
      <c r="K29" s="246">
        <v>11851.964349262313</v>
      </c>
      <c r="L29" s="246">
        <v>11743.742342069618</v>
      </c>
      <c r="M29" s="246">
        <v>12672.060556463592</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17821.16196102729</v>
      </c>
      <c r="H30" s="244">
        <v>16628.193160919654</v>
      </c>
      <c r="I30" s="244">
        <v>15240.880617554845</v>
      </c>
      <c r="J30" s="245">
        <v>17751.701688736193</v>
      </c>
      <c r="K30" s="246">
        <v>19807.404372906738</v>
      </c>
      <c r="L30" s="246">
        <v>21116.345073123364</v>
      </c>
      <c r="M30" s="246">
        <v>21590.351161174938</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28126.285086865231</v>
      </c>
      <c r="H31" s="244">
        <v>25698.116703239473</v>
      </c>
      <c r="I31" s="244">
        <v>22250.05566092232</v>
      </c>
      <c r="J31" s="245">
        <v>23571.028922789319</v>
      </c>
      <c r="K31" s="246">
        <v>26455.533390208409</v>
      </c>
      <c r="L31" s="246">
        <v>26682.263622296858</v>
      </c>
      <c r="M31" s="246">
        <v>26205.222801165408</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38060.172480082372</v>
      </c>
      <c r="H32" s="244">
        <v>32241.723289843198</v>
      </c>
      <c r="I32" s="244">
        <v>30383.216203742049</v>
      </c>
      <c r="J32" s="245">
        <v>36003.996313652096</v>
      </c>
      <c r="K32" s="246">
        <v>41202.031687628973</v>
      </c>
      <c r="L32" s="246">
        <v>44669.422241210734</v>
      </c>
      <c r="M32" s="246">
        <v>45834.476285176017</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27936.158723767072</v>
      </c>
      <c r="H33" s="184">
        <v>24161.57314995908</v>
      </c>
      <c r="I33" s="184">
        <v>23602.246859460964</v>
      </c>
      <c r="J33" s="199">
        <v>27743.1216911792</v>
      </c>
      <c r="K33" s="194">
        <v>32127.085102338151</v>
      </c>
      <c r="L33" s="194">
        <v>35309.472783503355</v>
      </c>
      <c r="M33" s="194">
        <v>36501.158384578208</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10124.013756315298</v>
      </c>
      <c r="H34" s="184">
        <v>8080.1501398841174</v>
      </c>
      <c r="I34" s="184">
        <v>6780.9693442810867</v>
      </c>
      <c r="J34" s="199">
        <v>8260.874622472893</v>
      </c>
      <c r="K34" s="194">
        <v>9074.9465852908234</v>
      </c>
      <c r="L34" s="194">
        <v>9359.9494577073783</v>
      </c>
      <c r="M34" s="194">
        <v>9333.3179005978054</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60164.532555419355</v>
      </c>
      <c r="H35" s="244">
        <v>57478.840861447388</v>
      </c>
      <c r="I35" s="244">
        <v>52291.705904936854</v>
      </c>
      <c r="J35" s="245">
        <v>58505.349826269114</v>
      </c>
      <c r="K35" s="246">
        <v>65149.502579174601</v>
      </c>
      <c r="L35" s="246">
        <v>70986.370165120112</v>
      </c>
      <c r="M35" s="246">
        <v>73082.969524597385</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39119.623816889165</v>
      </c>
      <c r="H36" s="184">
        <v>39105.047336232048</v>
      </c>
      <c r="I36" s="184">
        <v>34459.0605620438</v>
      </c>
      <c r="J36" s="199">
        <v>38642.535734012075</v>
      </c>
      <c r="K36" s="194">
        <v>42356.956699296366</v>
      </c>
      <c r="L36" s="194">
        <v>45372.123218032539</v>
      </c>
      <c r="M36" s="194">
        <v>47449.833018977719</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21044.90873853019</v>
      </c>
      <c r="H37" s="184">
        <v>18373.793525215337</v>
      </c>
      <c r="I37" s="184">
        <v>17832.645342893051</v>
      </c>
      <c r="J37" s="199">
        <v>19862.814092257038</v>
      </c>
      <c r="K37" s="194">
        <v>22792.545879878235</v>
      </c>
      <c r="L37" s="194">
        <v>25614.246947087569</v>
      </c>
      <c r="M37" s="194">
        <v>25633.136505619666</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27327.683773986115</v>
      </c>
      <c r="H38" s="186">
        <v>26879.750129329474</v>
      </c>
      <c r="I38" s="186">
        <v>25579.819314306806</v>
      </c>
      <c r="J38" s="198">
        <v>27743.1216911792</v>
      </c>
      <c r="K38" s="193">
        <v>29574.550985401544</v>
      </c>
      <c r="L38" s="193">
        <v>29491.986713005655</v>
      </c>
      <c r="M38" s="193">
        <v>27470.794531897187</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23623.145109143203</v>
      </c>
      <c r="H39" s="186">
        <v>24250.402463010403</v>
      </c>
      <c r="I39" s="186">
        <v>22653.655194128398</v>
      </c>
      <c r="J39" s="198">
        <v>26018.254832107199</v>
      </c>
      <c r="K39" s="193">
        <v>29581.561176029642</v>
      </c>
      <c r="L39" s="193">
        <v>31210.813843024487</v>
      </c>
      <c r="M39" s="193">
        <v>30972.102164969838</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7086.9435327429619</v>
      </c>
      <c r="H40" s="184">
        <v>7532.7257467519476</v>
      </c>
      <c r="I40" s="184">
        <v>7299.3324756098609</v>
      </c>
      <c r="J40" s="199">
        <v>7970.7005382380021</v>
      </c>
      <c r="K40" s="194">
        <v>8933.4570451235595</v>
      </c>
      <c r="L40" s="194">
        <v>9189.5772646704518</v>
      </c>
      <c r="M40" s="194">
        <v>8907.4444864222696</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16536.201576400239</v>
      </c>
      <c r="H41" s="184">
        <v>16717.676716258455</v>
      </c>
      <c r="I41" s="184">
        <v>15354.322718518539</v>
      </c>
      <c r="J41" s="199">
        <v>18047.554293869198</v>
      </c>
      <c r="K41" s="194">
        <v>20648.104130906082</v>
      </c>
      <c r="L41" s="194">
        <v>22021.236578354037</v>
      </c>
      <c r="M41" s="194">
        <v>22064.65767854757</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458370.79750005389</v>
      </c>
      <c r="H42" s="186">
        <v>372819.73157518439</v>
      </c>
      <c r="I42" s="186">
        <v>371910.19381899654</v>
      </c>
      <c r="J42" s="198">
        <v>412309.00519239617</v>
      </c>
      <c r="K42" s="193">
        <v>423223.93675674143</v>
      </c>
      <c r="L42" s="193">
        <v>470308.55336323514</v>
      </c>
      <c r="M42" s="193">
        <v>475189.23476162506</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3148550.549698431</v>
      </c>
      <c r="H43" s="186">
        <v>3339782.8494392699</v>
      </c>
      <c r="I43" s="186">
        <v>4006296.457198014</v>
      </c>
      <c r="J43" s="198">
        <v>4404932.9028261006</v>
      </c>
      <c r="K43" s="193">
        <v>4587641.9809991354</v>
      </c>
      <c r="L43" s="193">
        <v>4889605.185381758</v>
      </c>
      <c r="M43" s="193">
        <v>5302637.920238629</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12990.538906082109</v>
      </c>
      <c r="H44" s="184">
        <v>13316.359640432587</v>
      </c>
      <c r="I44" s="184">
        <v>14613.134235378415</v>
      </c>
      <c r="J44" s="199">
        <v>17202.004667614001</v>
      </c>
      <c r="K44" s="194">
        <v>19792.046321913876</v>
      </c>
      <c r="L44" s="194">
        <v>20826.632519621242</v>
      </c>
      <c r="M44" s="194">
        <v>19925.329855685872</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2020427.3810493427</v>
      </c>
      <c r="H45" s="184">
        <v>2146594.5557962181</v>
      </c>
      <c r="I45" s="184">
        <v>2575871.5684923166</v>
      </c>
      <c r="J45" s="199">
        <v>2831023.8602885599</v>
      </c>
      <c r="K45" s="194">
        <v>2947256.5961429197</v>
      </c>
      <c r="L45" s="194">
        <v>3144562.1248938441</v>
      </c>
      <c r="M45" s="194">
        <v>3414953.1221278347</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1115132.6297430065</v>
      </c>
      <c r="H46" s="184">
        <v>1179871.934002619</v>
      </c>
      <c r="I46" s="184">
        <v>1415811.754470319</v>
      </c>
      <c r="J46" s="199">
        <v>1556707.0378699263</v>
      </c>
      <c r="K46" s="194">
        <v>1620593.3385343016</v>
      </c>
      <c r="L46" s="194">
        <v>1724216.4279682925</v>
      </c>
      <c r="M46" s="194">
        <v>1867759.4682551082</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294249.04708627757</v>
      </c>
      <c r="H47" s="186">
        <v>305427.26736974309</v>
      </c>
      <c r="I47" s="186">
        <v>322706.76304286555</v>
      </c>
      <c r="J47" s="198">
        <v>347459.98945493315</v>
      </c>
      <c r="K47" s="193">
        <v>335985.81080051576</v>
      </c>
      <c r="L47" s="193">
        <v>332865.1557916996</v>
      </c>
      <c r="M47" s="193">
        <v>346395.7308066588</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237600.1522667348</v>
      </c>
      <c r="H48" s="184">
        <v>255459.70876882281</v>
      </c>
      <c r="I48" s="184">
        <v>248132.85800278894</v>
      </c>
      <c r="J48" s="199">
        <v>269209.20298544626</v>
      </c>
      <c r="K48" s="194">
        <v>258361.43178347469</v>
      </c>
      <c r="L48" s="194">
        <v>254895.29321143328</v>
      </c>
      <c r="M48" s="194">
        <v>264529.18391531799</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214.52266083438352</v>
      </c>
      <c r="H49" s="184">
        <v>229.17647931903889</v>
      </c>
      <c r="I49" s="184">
        <v>249.42819410512863</v>
      </c>
      <c r="J49" s="199">
        <v>270.77926018106837</v>
      </c>
      <c r="K49" s="194">
        <v>300.82886020454828</v>
      </c>
      <c r="L49" s="194">
        <v>277.94105532320998</v>
      </c>
      <c r="M49" s="194">
        <v>290.70629633072531</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381.37361926112624</v>
      </c>
      <c r="H50" s="184">
        <v>365.18729423405364</v>
      </c>
      <c r="I50" s="184">
        <v>397.45792230333404</v>
      </c>
      <c r="J50" s="199">
        <v>477.90561553203526</v>
      </c>
      <c r="K50" s="194">
        <v>543.96221766096016</v>
      </c>
      <c r="L50" s="194">
        <v>546.26953500102763</v>
      </c>
      <c r="M50" s="194">
        <v>536.6369473656307</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50040.405073283568</v>
      </c>
      <c r="H51" s="184">
        <v>43001.79982161786</v>
      </c>
      <c r="I51" s="184">
        <v>67212.157273342236</v>
      </c>
      <c r="J51" s="199">
        <v>69871.672696106092</v>
      </c>
      <c r="K51" s="194">
        <v>68296.208744302188</v>
      </c>
      <c r="L51" s="194">
        <v>69017.19429395019</v>
      </c>
      <c r="M51" s="194">
        <v>73414.179572239969</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6012.5934661636984</v>
      </c>
      <c r="H52" s="184">
        <v>6371.3950057492775</v>
      </c>
      <c r="I52" s="184">
        <v>6714.8616503259336</v>
      </c>
      <c r="J52" s="199">
        <v>7630.4288976677344</v>
      </c>
      <c r="K52" s="194">
        <v>8483.3791948733142</v>
      </c>
      <c r="L52" s="194">
        <v>8128.4576959918786</v>
      </c>
      <c r="M52" s="194">
        <v>7625.0240754044298</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16369.270814223652</v>
      </c>
      <c r="H53" s="186">
        <v>15228.173954751928</v>
      </c>
      <c r="I53" s="186">
        <v>15411.630686267597</v>
      </c>
      <c r="J53" s="198">
        <v>17863.909525834373</v>
      </c>
      <c r="K53" s="193">
        <v>21034.800733621545</v>
      </c>
      <c r="L53" s="193">
        <v>20977.862631154287</v>
      </c>
      <c r="M53" s="193">
        <v>20851.950934644865</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18425.580306720163</v>
      </c>
      <c r="H54" s="186">
        <v>18844.569785075822</v>
      </c>
      <c r="I54" s="186">
        <v>18928.368001274917</v>
      </c>
      <c r="J54" s="198">
        <v>20596.184552397855</v>
      </c>
      <c r="K54" s="193">
        <v>24457.211651174675</v>
      </c>
      <c r="L54" s="193">
        <v>25251.306349062088</v>
      </c>
      <c r="M54" s="193">
        <v>26677.215058431</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5677.2556585605498</v>
      </c>
      <c r="H55" s="244">
        <v>6966.9647538316676</v>
      </c>
      <c r="I55" s="244">
        <v>5902.6931324661909</v>
      </c>
      <c r="J55" s="245">
        <v>6095.4321109083994</v>
      </c>
      <c r="K55" s="246">
        <v>6934.0251440963439</v>
      </c>
      <c r="L55" s="246">
        <v>6574.2084318489797</v>
      </c>
      <c r="M55" s="246">
        <v>6715.5212189042377</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3680.6555788825481</v>
      </c>
      <c r="H56" s="184">
        <v>4517.0430821545979</v>
      </c>
      <c r="I56" s="184">
        <v>3902.1669806123141</v>
      </c>
      <c r="J56" s="199">
        <v>3873.4093413999476</v>
      </c>
      <c r="K56" s="194">
        <v>4369.2969099000275</v>
      </c>
      <c r="L56" s="194">
        <v>4051.9834314469517</v>
      </c>
      <c r="M56" s="194">
        <v>4051.9919318198658</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1996.600079678002</v>
      </c>
      <c r="H57" s="184">
        <v>2449.9216716770698</v>
      </c>
      <c r="I57" s="184">
        <v>2000.5261518538769</v>
      </c>
      <c r="J57" s="199">
        <v>2222.0227695084523</v>
      </c>
      <c r="K57" s="194">
        <v>2564.7282341963169</v>
      </c>
      <c r="L57" s="194">
        <v>2522.2250004020275</v>
      </c>
      <c r="M57" s="194">
        <v>2663.5292870843723</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4522.8527659249139</v>
      </c>
      <c r="H58" s="244">
        <v>3745.2261488716617</v>
      </c>
      <c r="I58" s="244">
        <v>5031.1768247082518</v>
      </c>
      <c r="J58" s="245">
        <v>6468.6156598810776</v>
      </c>
      <c r="K58" s="246">
        <v>4563.2255170925437</v>
      </c>
      <c r="L58" s="246">
        <v>7366.2095482667619</v>
      </c>
      <c r="M58" s="246">
        <v>7425.7137591719138</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8225.4718822347004</v>
      </c>
      <c r="H59" s="244">
        <v>8132.3788823724954</v>
      </c>
      <c r="I59" s="244">
        <v>7994.4980441004727</v>
      </c>
      <c r="J59" s="245">
        <v>8032.1367816083766</v>
      </c>
      <c r="K59" s="246">
        <v>12959.960989985788</v>
      </c>
      <c r="L59" s="246">
        <v>11310.888368946347</v>
      </c>
      <c r="M59" s="246">
        <v>12535.980080354851</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20737.190547323738</v>
      </c>
      <c r="H60" s="186">
        <v>20137.375380165024</v>
      </c>
      <c r="I60" s="186">
        <v>21935.930955727978</v>
      </c>
      <c r="J60" s="198">
        <v>26047.46050019555</v>
      </c>
      <c r="K60" s="193">
        <v>29826.703441148977</v>
      </c>
      <c r="L60" s="193">
        <v>30192.183015202179</v>
      </c>
      <c r="M60" s="193">
        <v>29914.323533758925</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13960.605020301737</v>
      </c>
      <c r="H61" s="184">
        <v>14082.291558156732</v>
      </c>
      <c r="I61" s="184">
        <v>15255.826500728248</v>
      </c>
      <c r="J61" s="199">
        <v>17886.474464182797</v>
      </c>
      <c r="K61" s="194">
        <v>20411.460115797032</v>
      </c>
      <c r="L61" s="194">
        <v>20771.335795166124</v>
      </c>
      <c r="M61" s="194">
        <v>20628.408106257866</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1977.2530715448809</v>
      </c>
      <c r="H62" s="184">
        <v>1948.0000742118309</v>
      </c>
      <c r="I62" s="184">
        <v>2070.8972994605574</v>
      </c>
      <c r="J62" s="199">
        <v>2444.5349877457561</v>
      </c>
      <c r="K62" s="194">
        <v>2785.7401234548879</v>
      </c>
      <c r="L62" s="194">
        <v>2765.4363422457682</v>
      </c>
      <c r="M62" s="194">
        <v>2540.7243972071833</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4799.3324554771198</v>
      </c>
      <c r="H63" s="184">
        <v>4107.0837477964606</v>
      </c>
      <c r="I63" s="184">
        <v>4609.2071555391722</v>
      </c>
      <c r="J63" s="199">
        <v>5716.4510482669994</v>
      </c>
      <c r="K63" s="194">
        <v>6629.5032018970551</v>
      </c>
      <c r="L63" s="194">
        <v>6655.4108777902866</v>
      </c>
      <c r="M63" s="194">
        <v>6745.1910302938741</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11482.92131744047</v>
      </c>
      <c r="H64" s="186">
        <v>11645.783725396424</v>
      </c>
      <c r="I64" s="186">
        <v>12724.008485713772</v>
      </c>
      <c r="J64" s="198">
        <v>14907.902602191043</v>
      </c>
      <c r="K64" s="193">
        <v>16662.453006375021</v>
      </c>
      <c r="L64" s="193">
        <v>17077.60033292045</v>
      </c>
      <c r="M64" s="193">
        <v>17097.9239392532</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28162.058197313818</v>
      </c>
      <c r="H65" s="186">
        <v>28960.669833948024</v>
      </c>
      <c r="I65" s="186">
        <v>31245.231041704275</v>
      </c>
      <c r="J65" s="198">
        <v>38977.170173841565</v>
      </c>
      <c r="K65" s="193">
        <v>44415.366577788162</v>
      </c>
      <c r="L65" s="193">
        <v>47435.073401997754</v>
      </c>
      <c r="M65" s="193">
        <v>49361.375710105174</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18901.902386331451</v>
      </c>
      <c r="H66" s="244">
        <v>19564.434181867429</v>
      </c>
      <c r="I66" s="244">
        <v>21526.944968687174</v>
      </c>
      <c r="J66" s="245">
        <v>26175.328484169942</v>
      </c>
      <c r="K66" s="246">
        <v>30801.665533202358</v>
      </c>
      <c r="L66" s="246">
        <v>34004.913599221029</v>
      </c>
      <c r="M66" s="246">
        <v>35879.965548481196</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11892.3498059502</v>
      </c>
      <c r="H67" s="184">
        <v>12309.189323425222</v>
      </c>
      <c r="I67" s="184">
        <v>13736.735691719561</v>
      </c>
      <c r="J67" s="199">
        <v>16479.92664046447</v>
      </c>
      <c r="K67" s="194">
        <v>20062.314247965984</v>
      </c>
      <c r="L67" s="194">
        <v>22693.089865531663</v>
      </c>
      <c r="M67" s="194">
        <v>24258.002409479122</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7009.5525803812516</v>
      </c>
      <c r="H68" s="184">
        <v>7255.2448584422054</v>
      </c>
      <c r="I68" s="184">
        <v>7790.2092769676146</v>
      </c>
      <c r="J68" s="199">
        <v>9695.4018437054747</v>
      </c>
      <c r="K68" s="194">
        <v>10739.351285236376</v>
      </c>
      <c r="L68" s="194">
        <v>11311.823733689367</v>
      </c>
      <c r="M68" s="194">
        <v>11621.963139002075</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3217.8399125157525</v>
      </c>
      <c r="H69" s="244">
        <v>3142.1301506636651</v>
      </c>
      <c r="I69" s="244">
        <v>3505.594174635427</v>
      </c>
      <c r="J69" s="245">
        <v>4054.1672565998842</v>
      </c>
      <c r="K69" s="246">
        <v>4763.6642695784367</v>
      </c>
      <c r="L69" s="246">
        <v>4905.8911011151649</v>
      </c>
      <c r="M69" s="246">
        <v>4707.2283731498655</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6042.3158984666125</v>
      </c>
      <c r="H70" s="244">
        <v>6254.1055014169306</v>
      </c>
      <c r="I70" s="244">
        <v>6212.691898381674</v>
      </c>
      <c r="J70" s="245">
        <v>8747.6744330717356</v>
      </c>
      <c r="K70" s="246">
        <v>8850.0367750073583</v>
      </c>
      <c r="L70" s="246">
        <v>8524.2687016615546</v>
      </c>
      <c r="M70" s="246">
        <v>8774.181788474114</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3589.2638316831567</v>
      </c>
      <c r="H71" s="184">
        <v>3715.0713489612622</v>
      </c>
      <c r="I71" s="184">
        <v>3901.5964795479476</v>
      </c>
      <c r="J71" s="199">
        <v>4851.4617449108073</v>
      </c>
      <c r="K71" s="194">
        <v>5251.9562901147629</v>
      </c>
      <c r="L71" s="194">
        <v>5138.3088065381207</v>
      </c>
      <c r="M71" s="194">
        <v>5251.8310252029551</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2453.0520667834558</v>
      </c>
      <c r="H72" s="184">
        <v>2539.0341524556679</v>
      </c>
      <c r="I72" s="184">
        <v>2311.0954188337264</v>
      </c>
      <c r="J72" s="199">
        <v>3896.2126881609279</v>
      </c>
      <c r="K72" s="194">
        <v>3598.0804848925955</v>
      </c>
      <c r="L72" s="194">
        <v>3385.9598951234343</v>
      </c>
      <c r="M72" s="194">
        <v>3522.3507632711585</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22316.315689576841</v>
      </c>
      <c r="H73" s="186">
        <v>22658.316652674454</v>
      </c>
      <c r="I73" s="186">
        <v>26726.909661063059</v>
      </c>
      <c r="J73" s="198">
        <v>31132.093274706727</v>
      </c>
      <c r="K73" s="193">
        <v>36314.755615418631</v>
      </c>
      <c r="L73" s="193">
        <v>37998.623075216223</v>
      </c>
      <c r="M73" s="193">
        <v>38975.438390027601</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926.62902517274063</v>
      </c>
      <c r="H74" s="184">
        <v>940.82975720447553</v>
      </c>
      <c r="I74" s="184">
        <v>1175.0232326092821</v>
      </c>
      <c r="J74" s="199">
        <v>1361.4179470214826</v>
      </c>
      <c r="K74" s="194">
        <v>1797.1195133445376</v>
      </c>
      <c r="L74" s="194">
        <v>1745.6618656666255</v>
      </c>
      <c r="M74" s="194">
        <v>1881.3317481316649</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3866.8942012016291</v>
      </c>
      <c r="H75" s="184">
        <v>3926.1549483340605</v>
      </c>
      <c r="I75" s="184">
        <v>5258.3912619531402</v>
      </c>
      <c r="J75" s="199">
        <v>7408.8214243986768</v>
      </c>
      <c r="K75" s="194">
        <v>9345.1580545721645</v>
      </c>
      <c r="L75" s="194">
        <v>10880.252088872268</v>
      </c>
      <c r="M75" s="194">
        <v>12874.675013008713</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1087.0071256834076</v>
      </c>
      <c r="H76" s="184">
        <v>1103.6656767206348</v>
      </c>
      <c r="I76" s="184">
        <v>1226.9579611223994</v>
      </c>
      <c r="J76" s="199">
        <v>1286.2014858600746</v>
      </c>
      <c r="K76" s="194">
        <v>1583.5344372288228</v>
      </c>
      <c r="L76" s="194">
        <v>1345.6393597634494</v>
      </c>
      <c r="M76" s="194">
        <v>1375.9706728546876</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16435.785337519061</v>
      </c>
      <c r="H77" s="184">
        <v>16687.66627041528</v>
      </c>
      <c r="I77" s="184">
        <v>19066.537205378238</v>
      </c>
      <c r="J77" s="199">
        <v>21075.652417426492</v>
      </c>
      <c r="K77" s="194">
        <v>23588.943610273102</v>
      </c>
      <c r="L77" s="194">
        <v>24027.069760913881</v>
      </c>
      <c r="M77" s="194">
        <v>22843.460956032533</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54762.86814077734</v>
      </c>
      <c r="H78" s="186">
        <v>58168.609027161328</v>
      </c>
      <c r="I78" s="186">
        <v>62977.350163219031</v>
      </c>
      <c r="J78" s="198">
        <v>71598.549379544158</v>
      </c>
      <c r="K78" s="193">
        <v>81798.218305261078</v>
      </c>
      <c r="L78" s="193">
        <v>82560.067164018823</v>
      </c>
      <c r="M78" s="193">
        <v>81430.212738014088</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63051.785396905863</v>
      </c>
      <c r="H79" s="186">
        <v>64645.860047915208</v>
      </c>
      <c r="I79" s="186">
        <v>70105.391651644401</v>
      </c>
      <c r="J79" s="198">
        <v>81587.295421779127</v>
      </c>
      <c r="K79" s="193">
        <v>92705.654728335925</v>
      </c>
      <c r="L79" s="193">
        <v>94330.296456873271</v>
      </c>
      <c r="M79" s="193">
        <v>94259.944406680923</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43434.879856161693</v>
      </c>
      <c r="H80" s="186">
        <v>45087.456826029862</v>
      </c>
      <c r="I80" s="186">
        <v>49623.633094283708</v>
      </c>
      <c r="J80" s="198">
        <v>58322.843984555679</v>
      </c>
      <c r="K80" s="193">
        <v>59916.930915059427</v>
      </c>
      <c r="L80" s="193">
        <v>68991.36549035924</v>
      </c>
      <c r="M80" s="193">
        <v>69365.27256886629</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34098.356056154757</v>
      </c>
      <c r="H81" s="184">
        <v>35395.704134827349</v>
      </c>
      <c r="I81" s="184">
        <v>38808.225881427003</v>
      </c>
      <c r="J81" s="199">
        <v>45663.913571090729</v>
      </c>
      <c r="K81" s="194">
        <v>52634.550550039676</v>
      </c>
      <c r="L81" s="194">
        <v>53880.785383637347</v>
      </c>
      <c r="M81" s="194">
        <v>54087.30252688982</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9336.5238000069348</v>
      </c>
      <c r="H82" s="184">
        <v>9691.7526912025151</v>
      </c>
      <c r="I82" s="184">
        <v>10815.407212856706</v>
      </c>
      <c r="J82" s="199">
        <v>12658.930413464948</v>
      </c>
      <c r="K82" s="194">
        <v>7282.3803650197524</v>
      </c>
      <c r="L82" s="194">
        <v>15110.580106721887</v>
      </c>
      <c r="M82" s="194">
        <v>15277.970041976476</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8688.1677637925313</v>
      </c>
      <c r="H83" s="186">
        <v>8823.294453782999</v>
      </c>
      <c r="I83" s="186">
        <v>9633.8921391832846</v>
      </c>
      <c r="J83" s="198">
        <v>11530.683496043828</v>
      </c>
      <c r="K83" s="193">
        <v>12531.434220047413</v>
      </c>
      <c r="L83" s="193">
        <v>12005.990521151438</v>
      </c>
      <c r="M83" s="193">
        <v>12151.472876910499</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6277.0972838883836</v>
      </c>
      <c r="H84" s="184">
        <v>6374.7247010585306</v>
      </c>
      <c r="I84" s="184">
        <v>6952.7617796935974</v>
      </c>
      <c r="J84" s="199">
        <v>8176.0293282450366</v>
      </c>
      <c r="K84" s="194">
        <v>9012.6585056230415</v>
      </c>
      <c r="L84" s="194">
        <v>8133.6766448902581</v>
      </c>
      <c r="M84" s="194">
        <v>8380.4244283445805</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2411.0704799041473</v>
      </c>
      <c r="H85" s="184">
        <v>2448.5697527244683</v>
      </c>
      <c r="I85" s="184">
        <v>2681.1303594896872</v>
      </c>
      <c r="J85" s="199">
        <v>3354.6541677987921</v>
      </c>
      <c r="K85" s="194">
        <v>3518.775714424371</v>
      </c>
      <c r="L85" s="194">
        <v>3872.3138762611793</v>
      </c>
      <c r="M85" s="194">
        <v>3771.0484485659181</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36361.525210302862</v>
      </c>
      <c r="H86" s="186">
        <v>38401.598214085432</v>
      </c>
      <c r="I86" s="186">
        <v>38995.812509179959</v>
      </c>
      <c r="J86" s="198">
        <v>47480.074641635671</v>
      </c>
      <c r="K86" s="193">
        <v>53251.618156974502</v>
      </c>
      <c r="L86" s="193">
        <v>60983.324680913865</v>
      </c>
      <c r="M86" s="193">
        <v>62439.934782423101</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4433.4683239105925</v>
      </c>
      <c r="H87" s="184">
        <v>4462.9103867391796</v>
      </c>
      <c r="I87" s="184">
        <v>4739.0439768219658</v>
      </c>
      <c r="J87" s="199">
        <v>5866.8839705898145</v>
      </c>
      <c r="K87" s="194">
        <v>6680.978741824224</v>
      </c>
      <c r="L87" s="194">
        <v>10040.856384779256</v>
      </c>
      <c r="M87" s="194">
        <v>9800.2484017418046</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26016.765787844812</v>
      </c>
      <c r="H88" s="184">
        <v>27756.953845714281</v>
      </c>
      <c r="I88" s="184">
        <v>27505.253825652722</v>
      </c>
      <c r="J88" s="199">
        <v>33181.425374852035</v>
      </c>
      <c r="K88" s="194">
        <v>36949.835393041081</v>
      </c>
      <c r="L88" s="194">
        <v>41153.747828599517</v>
      </c>
      <c r="M88" s="194">
        <v>42965.044564432261</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5911.2910985474564</v>
      </c>
      <c r="H89" s="184">
        <v>6181.7339816319718</v>
      </c>
      <c r="I89" s="184">
        <v>6751.5147067052676</v>
      </c>
      <c r="J89" s="199">
        <v>8431.765296193822</v>
      </c>
      <c r="K89" s="194">
        <v>9620.8040221091942</v>
      </c>
      <c r="L89" s="194">
        <v>9788.7204675350968</v>
      </c>
      <c r="M89" s="194">
        <v>9674.6418162490354</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593520.41904275294</v>
      </c>
      <c r="H92" s="192">
        <v>470102.32307714177</v>
      </c>
      <c r="I92" s="192">
        <v>450187.31322885473</v>
      </c>
      <c r="J92" s="201">
        <v>487607.4580298895</v>
      </c>
      <c r="K92" s="196">
        <v>522962.52254787122</v>
      </c>
      <c r="L92" s="196">
        <v>508671.07762417255</v>
      </c>
      <c r="M92" s="196">
        <v>519863.47400490678</v>
      </c>
      <c r="N92" s="383" t="s">
        <v>668</v>
      </c>
      <c r="O92" s="384"/>
      <c r="P92" s="384"/>
      <c r="Q92" s="384"/>
      <c r="R92" s="26"/>
    </row>
    <row r="93" spans="1:18">
      <c r="A93" s="68" t="str">
        <f>Parameters!R91</f>
        <v>HH_TRA</v>
      </c>
      <c r="B93" s="211"/>
      <c r="C93" s="248"/>
      <c r="D93" s="249"/>
      <c r="E93" s="380" t="s">
        <v>126</v>
      </c>
      <c r="F93" s="380"/>
      <c r="G93" s="187">
        <v>406340.64192149998</v>
      </c>
      <c r="H93" s="187">
        <v>300871.59906375001</v>
      </c>
      <c r="I93" s="187">
        <v>309960.00701737497</v>
      </c>
      <c r="J93" s="202">
        <v>331413.235907325</v>
      </c>
      <c r="K93" s="197">
        <v>352248.66337732505</v>
      </c>
      <c r="L93" s="197">
        <v>324728.68320750003</v>
      </c>
      <c r="M93" s="197">
        <v>338226.95909144997</v>
      </c>
      <c r="N93" s="191"/>
      <c r="O93" s="188"/>
      <c r="P93" s="385" t="s">
        <v>126</v>
      </c>
      <c r="Q93" s="385"/>
      <c r="R93" s="26"/>
    </row>
    <row r="94" spans="1:18">
      <c r="A94" s="62" t="str">
        <f>Parameters!R92</f>
        <v>HH_HEAT</v>
      </c>
      <c r="B94" s="212"/>
      <c r="C94" s="248"/>
      <c r="D94" s="249"/>
      <c r="E94" s="380" t="s">
        <v>676</v>
      </c>
      <c r="F94" s="380"/>
      <c r="G94" s="187">
        <v>0</v>
      </c>
      <c r="H94" s="187">
        <v>0</v>
      </c>
      <c r="I94" s="187">
        <v>0</v>
      </c>
      <c r="J94" s="202">
        <v>0</v>
      </c>
      <c r="K94" s="197">
        <v>0</v>
      </c>
      <c r="L94" s="197">
        <v>0</v>
      </c>
      <c r="M94" s="197">
        <v>0</v>
      </c>
      <c r="N94" s="191"/>
      <c r="O94" s="188"/>
      <c r="P94" s="385" t="s">
        <v>392</v>
      </c>
      <c r="Q94" s="385"/>
      <c r="R94" s="26"/>
    </row>
    <row r="95" spans="1:18" ht="15" customHeight="1">
      <c r="A95" s="62" t="str">
        <f>Parameters!R93</f>
        <v>HH_OTH</v>
      </c>
      <c r="B95" s="212"/>
      <c r="C95" s="248"/>
      <c r="D95" s="249"/>
      <c r="E95" s="380" t="s">
        <v>677</v>
      </c>
      <c r="F95" s="380"/>
      <c r="G95" s="187">
        <v>187179.77712125296</v>
      </c>
      <c r="H95" s="187">
        <v>169230.72401339177</v>
      </c>
      <c r="I95" s="187">
        <v>140227.30621147976</v>
      </c>
      <c r="J95" s="202">
        <v>156194.2221225645</v>
      </c>
      <c r="K95" s="197">
        <v>170713.8591705462</v>
      </c>
      <c r="L95" s="197">
        <v>183942.39441667256</v>
      </c>
      <c r="M95" s="197">
        <v>181636.51491345681</v>
      </c>
      <c r="N95" s="191"/>
      <c r="O95" s="188"/>
      <c r="P95" s="385" t="s">
        <v>127</v>
      </c>
      <c r="Q95" s="385"/>
      <c r="R95" s="26"/>
    </row>
    <row r="96" spans="1:18" s="26" customFormat="1">
      <c r="A96" s="52"/>
      <c r="B96" s="181"/>
    </row>
    <row r="97" spans="1:2" s="26" customFormat="1">
      <c r="A97" s="52"/>
      <c r="B97" s="181"/>
    </row>
    <row r="98" spans="1:2" s="26" customFormat="1">
      <c r="A98" s="52"/>
      <c r="B98" s="181"/>
    </row>
    <row r="99" spans="1:2" s="26" customFormat="1">
      <c r="A99" s="52"/>
      <c r="B99" s="181"/>
    </row>
    <row r="100" spans="1:2" s="26" customFormat="1">
      <c r="A100" s="52"/>
      <c r="B100" s="181"/>
    </row>
    <row r="101" spans="1:2" s="26" customFormat="1">
      <c r="A101" s="52"/>
      <c r="B101" s="181"/>
    </row>
    <row r="102" spans="1:2" s="26" customFormat="1">
      <c r="A102" s="52"/>
      <c r="B102" s="181"/>
    </row>
    <row r="103" spans="1:2" s="26" customFormat="1">
      <c r="A103" s="52"/>
      <c r="B103" s="181"/>
    </row>
    <row r="104" spans="1:2" s="26" customFormat="1">
      <c r="A104" s="52"/>
      <c r="B104" s="181"/>
    </row>
    <row r="105" spans="1:2" s="26" customFormat="1">
      <c r="A105" s="52"/>
      <c r="B105" s="181"/>
    </row>
    <row r="106" spans="1:2" s="26" customFormat="1">
      <c r="A106" s="52"/>
      <c r="B106" s="181"/>
    </row>
    <row r="107" spans="1:2" s="26" customFormat="1">
      <c r="A107" s="52"/>
      <c r="B107" s="181"/>
    </row>
    <row r="108" spans="1:2" s="26" customFormat="1">
      <c r="A108" s="52"/>
      <c r="B108" s="181"/>
    </row>
    <row r="109" spans="1:2" s="26" customFormat="1">
      <c r="A109" s="52"/>
      <c r="B109" s="181"/>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19">
    <tabColor indexed="42"/>
  </sheetPr>
  <dimension ref="A2:S109"/>
  <sheetViews>
    <sheetView showGridLines="0" showOutlineSymbols="0" view="pageBreakPreview" zoomScale="90" zoomScaleNormal="80" zoomScaleSheetLayoutView="90" workbookViewId="0">
      <pane xSplit="6" ySplit="4" topLeftCell="G5" activePane="bottomRight" state="frozen"/>
      <selection activeCell="AR64" sqref="AR64"/>
      <selection pane="topRight" activeCell="AR64" sqref="AR64"/>
      <selection pane="bottomLeft" activeCell="AR64" sqref="AR64"/>
      <selection pane="bottomRight" activeCell="H10" sqref="H10"/>
    </sheetView>
  </sheetViews>
  <sheetFormatPr defaultColWidth="9.140625" defaultRowHeight="12.75" outlineLevelCol="1"/>
  <cols>
    <col min="1" max="1" width="15.42578125" style="52" hidden="1" customWidth="1" outlineLevel="1" collapsed="1"/>
    <col min="2" max="2" width="4.85546875" style="181" customWidth="1" outlineLevel="1"/>
    <col min="3" max="3" width="9.8554687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2" spans="1:19" ht="20.25" customHeight="1">
      <c r="C2" s="251" t="s">
        <v>708</v>
      </c>
      <c r="D2" s="252"/>
      <c r="E2" s="252"/>
      <c r="F2" s="252"/>
      <c r="G2" s="253"/>
      <c r="H2" s="253"/>
      <c r="I2" s="253"/>
      <c r="J2" s="253"/>
      <c r="K2" s="253"/>
      <c r="L2" s="253"/>
      <c r="M2" s="253"/>
      <c r="N2" s="254"/>
      <c r="O2" s="254"/>
      <c r="P2" s="69"/>
      <c r="Q2" s="255"/>
      <c r="R2" s="69"/>
      <c r="S2" s="69"/>
    </row>
    <row r="3" spans="1:19" ht="27.75" customHeight="1">
      <c r="A3" s="53" t="s">
        <v>555</v>
      </c>
      <c r="B3" s="204"/>
      <c r="C3" s="219" t="s">
        <v>691</v>
      </c>
      <c r="D3" s="219"/>
      <c r="E3" s="219"/>
      <c r="F3" s="219"/>
      <c r="G3" s="220"/>
      <c r="H3" s="220"/>
      <c r="I3" s="220"/>
      <c r="J3" s="27"/>
      <c r="K3" s="27"/>
      <c r="L3" s="27"/>
      <c r="M3" s="27"/>
      <c r="N3" s="221"/>
      <c r="O3" s="221"/>
      <c r="P3" s="222"/>
      <c r="Q3" s="222"/>
    </row>
    <row r="4" spans="1:19"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9" ht="18" customHeight="1">
      <c r="A5" s="54"/>
      <c r="B5" s="205"/>
      <c r="C5" s="203"/>
      <c r="D5" s="203"/>
      <c r="E5" s="203"/>
      <c r="F5" s="203"/>
      <c r="G5" s="369" t="s">
        <v>673</v>
      </c>
      <c r="H5" s="369"/>
      <c r="I5" s="369"/>
      <c r="J5" s="369"/>
      <c r="K5" s="369"/>
      <c r="L5" s="369"/>
      <c r="M5" s="369"/>
      <c r="N5" s="203"/>
      <c r="O5" s="203"/>
      <c r="P5" s="203"/>
      <c r="Q5" s="203"/>
    </row>
    <row r="6" spans="1:19" s="19" customFormat="1" ht="20.25" customHeight="1">
      <c r="A6" s="213"/>
      <c r="B6" s="214"/>
      <c r="C6" s="215"/>
      <c r="D6" s="215"/>
      <c r="E6" s="215"/>
      <c r="F6" s="215"/>
      <c r="G6" s="370" t="s">
        <v>674</v>
      </c>
      <c r="H6" s="370"/>
      <c r="I6" s="370"/>
      <c r="J6" s="370"/>
      <c r="K6" s="370"/>
      <c r="L6" s="370"/>
      <c r="M6" s="370"/>
      <c r="N6" s="215"/>
      <c r="O6" s="215"/>
      <c r="P6" s="215"/>
      <c r="Q6" s="215"/>
    </row>
    <row r="7" spans="1:19" s="17" customFormat="1" ht="20.100000000000001" customHeight="1">
      <c r="A7" s="55" t="str">
        <f>Parameters!R4</f>
        <v>TOTAL</v>
      </c>
      <c r="B7" s="206"/>
      <c r="C7" s="366" t="s">
        <v>22</v>
      </c>
      <c r="D7" s="367"/>
      <c r="E7" s="368" t="s">
        <v>669</v>
      </c>
      <c r="F7" s="368"/>
      <c r="G7" s="186">
        <v>161224.98751737413</v>
      </c>
      <c r="H7" s="186">
        <v>16171.168296505375</v>
      </c>
      <c r="I7" s="186">
        <v>15362.609881680137</v>
      </c>
      <c r="J7" s="198">
        <v>14594.479387596144</v>
      </c>
      <c r="K7" s="193">
        <v>13864.755418216351</v>
      </c>
      <c r="L7" s="193">
        <v>13171.517647305553</v>
      </c>
      <c r="M7" s="193">
        <v>12512.941764940226</v>
      </c>
      <c r="N7" s="375" t="s">
        <v>22</v>
      </c>
      <c r="O7" s="376"/>
      <c r="P7" s="377" t="s">
        <v>339</v>
      </c>
      <c r="Q7" s="376"/>
      <c r="R7" s="223"/>
    </row>
    <row r="8" spans="1:19" s="17" customFormat="1" ht="20.25" customHeight="1">
      <c r="A8" s="56" t="str">
        <f>Parameters!R5</f>
        <v>A</v>
      </c>
      <c r="B8" s="207"/>
      <c r="C8" s="239" t="s">
        <v>51</v>
      </c>
      <c r="D8" s="240"/>
      <c r="E8" s="368" t="s">
        <v>612</v>
      </c>
      <c r="F8" s="368"/>
      <c r="G8" s="186">
        <v>0</v>
      </c>
      <c r="H8" s="186">
        <v>0</v>
      </c>
      <c r="I8" s="186">
        <v>0</v>
      </c>
      <c r="J8" s="198">
        <v>0</v>
      </c>
      <c r="K8" s="193">
        <v>0</v>
      </c>
      <c r="L8" s="193">
        <v>0</v>
      </c>
      <c r="M8" s="193">
        <v>0</v>
      </c>
      <c r="N8" s="232" t="s">
        <v>51</v>
      </c>
      <c r="O8" s="233"/>
      <c r="P8" s="378" t="s">
        <v>50</v>
      </c>
      <c r="Q8" s="378" t="s">
        <v>50</v>
      </c>
      <c r="R8" s="223"/>
    </row>
    <row r="9" spans="1:19" s="18" customFormat="1" ht="15" customHeight="1">
      <c r="A9" s="57" t="str">
        <f>Parameters!R6</f>
        <v>A01</v>
      </c>
      <c r="B9" s="208"/>
      <c r="C9" s="241" t="s">
        <v>121</v>
      </c>
      <c r="D9" s="241"/>
      <c r="E9" s="371" t="s">
        <v>709</v>
      </c>
      <c r="F9" s="371"/>
      <c r="G9" s="184">
        <v>0</v>
      </c>
      <c r="H9" s="184">
        <v>0</v>
      </c>
      <c r="I9" s="184">
        <v>0</v>
      </c>
      <c r="J9" s="199">
        <v>0</v>
      </c>
      <c r="K9" s="194">
        <v>0</v>
      </c>
      <c r="L9" s="194">
        <v>0</v>
      </c>
      <c r="M9" s="194">
        <v>0</v>
      </c>
      <c r="N9" s="234" t="s">
        <v>121</v>
      </c>
      <c r="O9" s="234"/>
      <c r="P9" s="379" t="s">
        <v>21</v>
      </c>
      <c r="Q9" s="379" t="s">
        <v>21</v>
      </c>
      <c r="R9" s="224"/>
    </row>
    <row r="10" spans="1:19" s="19" customFormat="1" ht="15" customHeight="1">
      <c r="A10" s="57" t="str">
        <f>Parameters!R7</f>
        <v>A02</v>
      </c>
      <c r="B10" s="208"/>
      <c r="C10" s="241" t="s">
        <v>122</v>
      </c>
      <c r="D10" s="241"/>
      <c r="E10" s="371" t="s">
        <v>613</v>
      </c>
      <c r="F10" s="371"/>
      <c r="G10" s="184">
        <v>0</v>
      </c>
      <c r="H10" s="184">
        <v>0</v>
      </c>
      <c r="I10" s="184">
        <v>0</v>
      </c>
      <c r="J10" s="199">
        <v>0</v>
      </c>
      <c r="K10" s="194">
        <v>0</v>
      </c>
      <c r="L10" s="194">
        <v>0</v>
      </c>
      <c r="M10" s="194">
        <v>0</v>
      </c>
      <c r="N10" s="234" t="s">
        <v>122</v>
      </c>
      <c r="O10" s="234"/>
      <c r="P10" s="379" t="s">
        <v>10</v>
      </c>
      <c r="Q10" s="379" t="s">
        <v>10</v>
      </c>
      <c r="R10" s="225"/>
    </row>
    <row r="11" spans="1:19" s="19" customFormat="1" ht="15" customHeight="1">
      <c r="A11" s="58" t="str">
        <f>Parameters!R8</f>
        <v>A03</v>
      </c>
      <c r="B11" s="208"/>
      <c r="C11" s="241" t="s">
        <v>11</v>
      </c>
      <c r="D11" s="241"/>
      <c r="E11" s="371" t="s">
        <v>614</v>
      </c>
      <c r="F11" s="371"/>
      <c r="G11" s="184">
        <v>0</v>
      </c>
      <c r="H11" s="184">
        <v>0</v>
      </c>
      <c r="I11" s="184">
        <v>0</v>
      </c>
      <c r="J11" s="199">
        <v>0</v>
      </c>
      <c r="K11" s="194">
        <v>0</v>
      </c>
      <c r="L11" s="194">
        <v>0</v>
      </c>
      <c r="M11" s="194">
        <v>0</v>
      </c>
      <c r="N11" s="234" t="s">
        <v>11</v>
      </c>
      <c r="O11" s="234"/>
      <c r="P11" s="379" t="s">
        <v>12</v>
      </c>
      <c r="Q11" s="379" t="s">
        <v>12</v>
      </c>
      <c r="R11" s="225"/>
    </row>
    <row r="12" spans="1:19" s="18" customFormat="1" ht="20.25" customHeight="1">
      <c r="A12" s="59" t="str">
        <f>Parameters!R9</f>
        <v>B</v>
      </c>
      <c r="B12" s="209"/>
      <c r="C12" s="242" t="s">
        <v>123</v>
      </c>
      <c r="D12" s="242"/>
      <c r="E12" s="368" t="s">
        <v>615</v>
      </c>
      <c r="F12" s="368"/>
      <c r="G12" s="186">
        <v>0</v>
      </c>
      <c r="H12" s="186">
        <v>0</v>
      </c>
      <c r="I12" s="186">
        <v>0</v>
      </c>
      <c r="J12" s="198">
        <v>0</v>
      </c>
      <c r="K12" s="193">
        <v>0</v>
      </c>
      <c r="L12" s="193">
        <v>0</v>
      </c>
      <c r="M12" s="193">
        <v>0</v>
      </c>
      <c r="N12" s="235" t="s">
        <v>123</v>
      </c>
      <c r="O12" s="235"/>
      <c r="P12" s="378" t="s">
        <v>124</v>
      </c>
      <c r="Q12" s="378" t="s">
        <v>124</v>
      </c>
      <c r="R12" s="224"/>
    </row>
    <row r="13" spans="1:19" s="18" customFormat="1" ht="20.25" customHeight="1">
      <c r="A13" s="59" t="str">
        <f>Parameters!R10</f>
        <v>C</v>
      </c>
      <c r="B13" s="209"/>
      <c r="C13" s="242" t="s">
        <v>52</v>
      </c>
      <c r="D13" s="242"/>
      <c r="E13" s="368" t="s">
        <v>616</v>
      </c>
      <c r="F13" s="368"/>
      <c r="G13" s="186">
        <v>149937.79831426157</v>
      </c>
      <c r="H13" s="186">
        <v>5314.4251627187077</v>
      </c>
      <c r="I13" s="186">
        <v>5074.4264108120024</v>
      </c>
      <c r="J13" s="198">
        <v>4772.0006732584816</v>
      </c>
      <c r="K13" s="193">
        <v>4573.9607976934976</v>
      </c>
      <c r="L13" s="193">
        <v>4430.8906246052211</v>
      </c>
      <c r="M13" s="193">
        <v>4262.5260676056078</v>
      </c>
      <c r="N13" s="235" t="s">
        <v>52</v>
      </c>
      <c r="O13" s="235"/>
      <c r="P13" s="378" t="s">
        <v>53</v>
      </c>
      <c r="Q13" s="378" t="s">
        <v>53</v>
      </c>
      <c r="R13" s="224"/>
    </row>
    <row r="14" spans="1:19" s="18" customFormat="1" ht="25.5" customHeight="1">
      <c r="A14" s="60" t="str">
        <f>Parameters!R11</f>
        <v>C10-C12</v>
      </c>
      <c r="B14" s="210"/>
      <c r="C14" s="243" t="s">
        <v>13</v>
      </c>
      <c r="D14" s="243"/>
      <c r="E14" s="372" t="s">
        <v>670</v>
      </c>
      <c r="F14" s="372"/>
      <c r="G14" s="244">
        <v>1020.0933605118448</v>
      </c>
      <c r="H14" s="244">
        <v>993.46335046278409</v>
      </c>
      <c r="I14" s="244">
        <v>946.15715921686547</v>
      </c>
      <c r="J14" s="245">
        <v>857.69467003401746</v>
      </c>
      <c r="K14" s="246">
        <v>841.00249339228753</v>
      </c>
      <c r="L14" s="246">
        <v>795.10870680767005</v>
      </c>
      <c r="M14" s="246">
        <v>754.35208534632898</v>
      </c>
      <c r="N14" s="236" t="s">
        <v>13</v>
      </c>
      <c r="O14" s="236"/>
      <c r="P14" s="381" t="s">
        <v>14</v>
      </c>
      <c r="Q14" s="381" t="s">
        <v>14</v>
      </c>
      <c r="R14" s="224"/>
    </row>
    <row r="15" spans="1:19" s="18" customFormat="1" ht="25.5" customHeight="1">
      <c r="A15" s="60" t="str">
        <f>Parameters!R12</f>
        <v>C13-C15</v>
      </c>
      <c r="B15" s="210"/>
      <c r="C15" s="243" t="s">
        <v>16</v>
      </c>
      <c r="D15" s="243"/>
      <c r="E15" s="372" t="s">
        <v>617</v>
      </c>
      <c r="F15" s="372"/>
      <c r="G15" s="244">
        <v>559.6130387710316</v>
      </c>
      <c r="H15" s="244">
        <v>481.47295636793046</v>
      </c>
      <c r="I15" s="244">
        <v>421.74075443851024</v>
      </c>
      <c r="J15" s="245">
        <v>378.26834605097719</v>
      </c>
      <c r="K15" s="246">
        <v>342.29053292444831</v>
      </c>
      <c r="L15" s="246">
        <v>323.90659892787539</v>
      </c>
      <c r="M15" s="246">
        <v>306.1747138268525</v>
      </c>
      <c r="N15" s="236" t="s">
        <v>16</v>
      </c>
      <c r="O15" s="236"/>
      <c r="P15" s="381" t="s">
        <v>15</v>
      </c>
      <c r="Q15" s="381" t="s">
        <v>15</v>
      </c>
      <c r="R15" s="224"/>
    </row>
    <row r="16" spans="1:19" s="18" customFormat="1" ht="54.75" customHeight="1">
      <c r="A16" s="60" t="str">
        <f>Parameters!R13</f>
        <v>C16-C18</v>
      </c>
      <c r="B16" s="210"/>
      <c r="C16" s="243" t="s">
        <v>59</v>
      </c>
      <c r="D16" s="243"/>
      <c r="E16" s="372" t="s">
        <v>619</v>
      </c>
      <c r="F16" s="372"/>
      <c r="G16" s="244">
        <v>524.20849697452502</v>
      </c>
      <c r="H16" s="244">
        <v>489.15720327758743</v>
      </c>
      <c r="I16" s="244">
        <v>472.97444608881824</v>
      </c>
      <c r="J16" s="245">
        <v>448.96175920041128</v>
      </c>
      <c r="K16" s="246">
        <v>418.1152151036822</v>
      </c>
      <c r="L16" s="246">
        <v>413.71142335001639</v>
      </c>
      <c r="M16" s="246">
        <v>398.79184101622729</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307.35567847092244</v>
      </c>
      <c r="H17" s="184">
        <v>280.1456873349199</v>
      </c>
      <c r="I17" s="184">
        <v>264.91567389915315</v>
      </c>
      <c r="J17" s="199">
        <v>244.88823229113342</v>
      </c>
      <c r="K17" s="194">
        <v>224.79629383855536</v>
      </c>
      <c r="L17" s="194">
        <v>218.82889499508511</v>
      </c>
      <c r="M17" s="194">
        <v>215.23193066640073</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111.96686343145196</v>
      </c>
      <c r="H18" s="184">
        <v>114.165954086331</v>
      </c>
      <c r="I18" s="184">
        <v>113.29726934051831</v>
      </c>
      <c r="J18" s="199">
        <v>109.55526181445443</v>
      </c>
      <c r="K18" s="194">
        <v>105.12982527422078</v>
      </c>
      <c r="L18" s="194">
        <v>103.88047713188358</v>
      </c>
      <c r="M18" s="194">
        <v>99.807156603769187</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104.88595507215062</v>
      </c>
      <c r="H19" s="184">
        <v>94.845561856336516</v>
      </c>
      <c r="I19" s="184">
        <v>94.761502849146765</v>
      </c>
      <c r="J19" s="199">
        <v>94.51826509482342</v>
      </c>
      <c r="K19" s="194">
        <v>88.189095990906068</v>
      </c>
      <c r="L19" s="194">
        <v>91.002051223047687</v>
      </c>
      <c r="M19" s="194">
        <v>83.752753746057351</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36.732212113875534</v>
      </c>
      <c r="H20" s="244">
        <v>34.688886049308266</v>
      </c>
      <c r="I20" s="244">
        <v>32.90619219816525</v>
      </c>
      <c r="J20" s="245">
        <v>26.754137020642165</v>
      </c>
      <c r="K20" s="246">
        <v>25.405392535264895</v>
      </c>
      <c r="L20" s="246">
        <v>24.16238003848256</v>
      </c>
      <c r="M20" s="246">
        <v>22.238810074755097</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165.51623289866811</v>
      </c>
      <c r="H21" s="244">
        <v>158.51503625063651</v>
      </c>
      <c r="I21" s="244">
        <v>157.44988165704385</v>
      </c>
      <c r="J21" s="245">
        <v>147.44068212105719</v>
      </c>
      <c r="K21" s="246">
        <v>145.99738669540093</v>
      </c>
      <c r="L21" s="246">
        <v>136.44907348498936</v>
      </c>
      <c r="M21" s="246">
        <v>130.44646725639694</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53.991926239672473</v>
      </c>
      <c r="H22" s="244">
        <v>54.009278279302741</v>
      </c>
      <c r="I22" s="244">
        <v>49.775822375705651</v>
      </c>
      <c r="J22" s="245">
        <v>43.548704785424846</v>
      </c>
      <c r="K22" s="246">
        <v>42.106663450877392</v>
      </c>
      <c r="L22" s="246">
        <v>39.23572174898073</v>
      </c>
      <c r="M22" s="246">
        <v>37.114908135570644</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692.15879212170285</v>
      </c>
      <c r="H23" s="244">
        <v>647.89178943992829</v>
      </c>
      <c r="I23" s="244">
        <v>627.92512327511542</v>
      </c>
      <c r="J23" s="245">
        <v>607.14315326406199</v>
      </c>
      <c r="K23" s="246">
        <v>578.86209697159893</v>
      </c>
      <c r="L23" s="246">
        <v>559.91954282221309</v>
      </c>
      <c r="M23" s="246">
        <v>541.13139907463039</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376.61581336033828</v>
      </c>
      <c r="H24" s="184">
        <v>357.86635607830675</v>
      </c>
      <c r="I24" s="184">
        <v>352.38783037528862</v>
      </c>
      <c r="J24" s="199">
        <v>345.26506753646242</v>
      </c>
      <c r="K24" s="194">
        <v>336.13303204067677</v>
      </c>
      <c r="L24" s="194">
        <v>329.4661980018106</v>
      </c>
      <c r="M24" s="194">
        <v>321.72122668590208</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315.54297876136451</v>
      </c>
      <c r="H25" s="184">
        <v>290.02543336162159</v>
      </c>
      <c r="I25" s="184">
        <v>275.53729289982681</v>
      </c>
      <c r="J25" s="199">
        <v>261.87808572759957</v>
      </c>
      <c r="K25" s="194">
        <v>242.72906493092216</v>
      </c>
      <c r="L25" s="194">
        <v>230.45334482040252</v>
      </c>
      <c r="M25" s="194">
        <v>219.41017238872831</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144979.39223566087</v>
      </c>
      <c r="H26" s="244">
        <v>707.38981551184315</v>
      </c>
      <c r="I26" s="244">
        <v>689.78043392609698</v>
      </c>
      <c r="J26" s="245">
        <v>692.87356313312705</v>
      </c>
      <c r="K26" s="246">
        <v>673.21629569921947</v>
      </c>
      <c r="L26" s="246">
        <v>652.20119883705547</v>
      </c>
      <c r="M26" s="246">
        <v>631.72881703599182</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144353.39568102139</v>
      </c>
      <c r="H27" s="184">
        <v>129.53444790564478</v>
      </c>
      <c r="I27" s="184">
        <v>123.08582018427634</v>
      </c>
      <c r="J27" s="199">
        <v>126.15454390755356</v>
      </c>
      <c r="K27" s="194">
        <v>119.88882276291523</v>
      </c>
      <c r="L27" s="194">
        <v>112.07434129221753</v>
      </c>
      <c r="M27" s="194">
        <v>105.3329997892138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625.99655463948125</v>
      </c>
      <c r="H28" s="184">
        <v>577.85536760619834</v>
      </c>
      <c r="I28" s="184">
        <v>566.6946137418206</v>
      </c>
      <c r="J28" s="199">
        <v>566.71901922557345</v>
      </c>
      <c r="K28" s="194">
        <v>553.32747293630428</v>
      </c>
      <c r="L28" s="194">
        <v>540.126857544838</v>
      </c>
      <c r="M28" s="194">
        <v>526.39581724677805</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140.51177525488532</v>
      </c>
      <c r="H29" s="244">
        <v>133.04724649291651</v>
      </c>
      <c r="I29" s="244">
        <v>136.20664365569667</v>
      </c>
      <c r="J29" s="245">
        <v>121.07711644378207</v>
      </c>
      <c r="K29" s="246">
        <v>109.24432817958049</v>
      </c>
      <c r="L29" s="246">
        <v>100.01054218216373</v>
      </c>
      <c r="M29" s="246">
        <v>101.92675086485274</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217.73793204851526</v>
      </c>
      <c r="H30" s="244">
        <v>202.86411841494203</v>
      </c>
      <c r="I30" s="244">
        <v>194.7296816790159</v>
      </c>
      <c r="J30" s="245">
        <v>188.84124451796333</v>
      </c>
      <c r="K30" s="246">
        <v>181.09514173289887</v>
      </c>
      <c r="L30" s="246">
        <v>178.87190817032874</v>
      </c>
      <c r="M30" s="246">
        <v>173.27513787691717</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343.64533381234173</v>
      </c>
      <c r="H31" s="244">
        <v>313.51727391400135</v>
      </c>
      <c r="I31" s="244">
        <v>284.28450854744034</v>
      </c>
      <c r="J31" s="245">
        <v>250.74680244163903</v>
      </c>
      <c r="K31" s="246">
        <v>241.87765740131428</v>
      </c>
      <c r="L31" s="246">
        <v>226.01957828860421</v>
      </c>
      <c r="M31" s="246">
        <v>210.31216954602633</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469.11017880371168</v>
      </c>
      <c r="H32" s="244">
        <v>397.16579027340919</v>
      </c>
      <c r="I32" s="244">
        <v>392.37510190723634</v>
      </c>
      <c r="J32" s="245">
        <v>386.27505859000149</v>
      </c>
      <c r="K32" s="246">
        <v>379.09870487410495</v>
      </c>
      <c r="L32" s="246">
        <v>379.9840432584183</v>
      </c>
      <c r="M32" s="246">
        <v>368.49958852935202</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345.41556090216693</v>
      </c>
      <c r="H33" s="184">
        <v>298.58787991809646</v>
      </c>
      <c r="I33" s="184">
        <v>305.73601358801642</v>
      </c>
      <c r="J33" s="199">
        <v>298.39650633241774</v>
      </c>
      <c r="K33" s="194">
        <v>296.12828092851885</v>
      </c>
      <c r="L33" s="194">
        <v>300.69797296167474</v>
      </c>
      <c r="M33" s="194">
        <v>293.59427855999002</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123.69461790154475</v>
      </c>
      <c r="H34" s="184">
        <v>98.57791035531271</v>
      </c>
      <c r="I34" s="184">
        <v>86.639088319219908</v>
      </c>
      <c r="J34" s="199">
        <v>87.878552257583763</v>
      </c>
      <c r="K34" s="194">
        <v>82.970423945586091</v>
      </c>
      <c r="L34" s="194">
        <v>79.286070296743546</v>
      </c>
      <c r="M34" s="194">
        <v>74.905309969362008</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735.08679904996711</v>
      </c>
      <c r="H35" s="244">
        <v>701.24241798411776</v>
      </c>
      <c r="I35" s="244">
        <v>668.12066184629191</v>
      </c>
      <c r="J35" s="245">
        <v>622.37543565537646</v>
      </c>
      <c r="K35" s="246">
        <v>595.64888873281939</v>
      </c>
      <c r="L35" s="246">
        <v>601.30990668842196</v>
      </c>
      <c r="M35" s="246">
        <v>586.53337902170597</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477.96131425283835</v>
      </c>
      <c r="H36" s="184">
        <v>477.08195813384089</v>
      </c>
      <c r="I36" s="184">
        <v>440.27652092988188</v>
      </c>
      <c r="J36" s="199">
        <v>411.07633889380844</v>
      </c>
      <c r="K36" s="194">
        <v>387.26119447157373</v>
      </c>
      <c r="L36" s="194">
        <v>384.33726242134816</v>
      </c>
      <c r="M36" s="194">
        <v>380.81253506358581</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257.12548479712876</v>
      </c>
      <c r="H37" s="184">
        <v>224.16045985027682</v>
      </c>
      <c r="I37" s="184">
        <v>227.84414091641003</v>
      </c>
      <c r="J37" s="199">
        <v>211.29909676156805</v>
      </c>
      <c r="K37" s="194">
        <v>208.3876942612456</v>
      </c>
      <c r="L37" s="194">
        <v>216.97264426707378</v>
      </c>
      <c r="M37" s="194">
        <v>205.7208439581201</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337.89209577040936</v>
      </c>
      <c r="H38" s="186">
        <v>332.17901640888226</v>
      </c>
      <c r="I38" s="186">
        <v>331.35285941317034</v>
      </c>
      <c r="J38" s="198">
        <v>298.39650633241774</v>
      </c>
      <c r="K38" s="193">
        <v>272.60054607015718</v>
      </c>
      <c r="L38" s="193">
        <v>251.15584924158583</v>
      </c>
      <c r="M38" s="193">
        <v>220.95923688464796</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292.08746982117896</v>
      </c>
      <c r="H39" s="186">
        <v>299.68562947661889</v>
      </c>
      <c r="I39" s="186">
        <v>293.44825827351161</v>
      </c>
      <c r="J39" s="198">
        <v>279.84436752248348</v>
      </c>
      <c r="K39" s="193">
        <v>272.6651618201721</v>
      </c>
      <c r="L39" s="193">
        <v>265.79350291138712</v>
      </c>
      <c r="M39" s="193">
        <v>249.12173731046653</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87.626240946353704</v>
      </c>
      <c r="H40" s="184">
        <v>93.08916256270065</v>
      </c>
      <c r="I40" s="184">
        <v>94.553235809917865</v>
      </c>
      <c r="J40" s="199">
        <v>85.730409869065042</v>
      </c>
      <c r="K40" s="194">
        <v>82.34327107779454</v>
      </c>
      <c r="L40" s="194">
        <v>78.25909134367221</v>
      </c>
      <c r="M40" s="194">
        <v>71.646349144612969</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204.46122887482522</v>
      </c>
      <c r="H41" s="184">
        <v>206.59646691391825</v>
      </c>
      <c r="I41" s="184">
        <v>198.89502246359376</v>
      </c>
      <c r="J41" s="199">
        <v>194.11395765341842</v>
      </c>
      <c r="K41" s="194">
        <v>190.32189074237758</v>
      </c>
      <c r="L41" s="194">
        <v>187.53441156771493</v>
      </c>
      <c r="M41" s="194">
        <v>177.47538816585356</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1941.7178391521556</v>
      </c>
      <c r="H42" s="186">
        <v>1937.9670706154686</v>
      </c>
      <c r="I42" s="186">
        <v>1801.926423408391</v>
      </c>
      <c r="J42" s="198">
        <v>1775.537326946559</v>
      </c>
      <c r="K42" s="193">
        <v>1647.6978244531417</v>
      </c>
      <c r="L42" s="193">
        <v>1483.6385996263671</v>
      </c>
      <c r="M42" s="193">
        <v>1388.2275841099997</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2501.0756118076151</v>
      </c>
      <c r="H43" s="186">
        <v>2291.202911869259</v>
      </c>
      <c r="I43" s="186">
        <v>2156.9860469845471</v>
      </c>
      <c r="J43" s="198">
        <v>2007.5492029561419</v>
      </c>
      <c r="K43" s="193">
        <v>1893.1761136921812</v>
      </c>
      <c r="L43" s="193">
        <v>1747.7739519922245</v>
      </c>
      <c r="M43" s="193">
        <v>1655.744565001504</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238.38513613766182</v>
      </c>
      <c r="H44" s="184">
        <v>232.11635831187553</v>
      </c>
      <c r="I44" s="184">
        <v>221.79779780559196</v>
      </c>
      <c r="J44" s="199">
        <v>212.67671980547996</v>
      </c>
      <c r="K44" s="194">
        <v>206.75864136423726</v>
      </c>
      <c r="L44" s="194">
        <v>200.09895888472181</v>
      </c>
      <c r="M44" s="194">
        <v>180.76919550267831</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866.60651554631647</v>
      </c>
      <c r="H45" s="184">
        <v>779.08257764914322</v>
      </c>
      <c r="I45" s="184">
        <v>720.37481108693191</v>
      </c>
      <c r="J45" s="199">
        <v>658.48878572042054</v>
      </c>
      <c r="K45" s="194">
        <v>634.71112843932792</v>
      </c>
      <c r="L45" s="194">
        <v>572.46593171635664</v>
      </c>
      <c r="M45" s="194">
        <v>550.23723442548658</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1396.0839601236371</v>
      </c>
      <c r="H46" s="184">
        <v>1280.0039759082401</v>
      </c>
      <c r="I46" s="184">
        <v>1214.8134380920235</v>
      </c>
      <c r="J46" s="199">
        <v>1136.3836974302415</v>
      </c>
      <c r="K46" s="194">
        <v>1051.7063438886159</v>
      </c>
      <c r="L46" s="194">
        <v>975.20906139114607</v>
      </c>
      <c r="M46" s="194">
        <v>924.73813507333921</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801.76138447767744</v>
      </c>
      <c r="H47" s="186">
        <v>729.25325072893088</v>
      </c>
      <c r="I47" s="186">
        <v>691.11050813346185</v>
      </c>
      <c r="J47" s="198">
        <v>676.90154939400384</v>
      </c>
      <c r="K47" s="193">
        <v>651.0047973475273</v>
      </c>
      <c r="L47" s="193">
        <v>601.27789522350758</v>
      </c>
      <c r="M47" s="193">
        <v>565.76790325536945</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567.96898949496131</v>
      </c>
      <c r="H48" s="184">
        <v>523.7335584736245</v>
      </c>
      <c r="I48" s="184">
        <v>457.88288156489836</v>
      </c>
      <c r="J48" s="199">
        <v>457.06431038213066</v>
      </c>
      <c r="K48" s="194">
        <v>439.77745832585532</v>
      </c>
      <c r="L48" s="194">
        <v>407.28497383209628</v>
      </c>
      <c r="M48" s="194">
        <v>384.51489577307677</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3.9366352756678102</v>
      </c>
      <c r="H49" s="184">
        <v>3.9947561665993039</v>
      </c>
      <c r="I49" s="184">
        <v>3.7858150942873796</v>
      </c>
      <c r="J49" s="199">
        <v>3.3477752133787795</v>
      </c>
      <c r="K49" s="194">
        <v>3.142624335421921</v>
      </c>
      <c r="L49" s="194">
        <v>2.670413267680138</v>
      </c>
      <c r="M49" s="194">
        <v>2.6373838574257071</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6.9984627122983296</v>
      </c>
      <c r="H50" s="184">
        <v>6.3655493789759374</v>
      </c>
      <c r="I50" s="184">
        <v>6.0326067267514389</v>
      </c>
      <c r="J50" s="199">
        <v>5.9085787181145992</v>
      </c>
      <c r="K50" s="194">
        <v>5.682529600414858</v>
      </c>
      <c r="L50" s="194">
        <v>5.2484704438494916</v>
      </c>
      <c r="M50" s="194">
        <v>4.8685482225337537</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112.52215829617157</v>
      </c>
      <c r="H51" s="184">
        <v>84.100129823143249</v>
      </c>
      <c r="I51" s="184">
        <v>121.49119710986008</v>
      </c>
      <c r="J51" s="199">
        <v>116.24219490898543</v>
      </c>
      <c r="K51" s="194">
        <v>113.78012307259139</v>
      </c>
      <c r="L51" s="194">
        <v>107.97711438831634</v>
      </c>
      <c r="M51" s="194">
        <v>104.57033013474685</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110.33513869857845</v>
      </c>
      <c r="H52" s="184">
        <v>111.05925688658787</v>
      </c>
      <c r="I52" s="184">
        <v>101.91800763766459</v>
      </c>
      <c r="J52" s="199">
        <v>94.338690171394418</v>
      </c>
      <c r="K52" s="194">
        <v>88.62206201324372</v>
      </c>
      <c r="L52" s="194">
        <v>78.096923291565318</v>
      </c>
      <c r="M52" s="194">
        <v>69.176745267586242</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300.38714172942986</v>
      </c>
      <c r="H53" s="186">
        <v>265.44103475429586</v>
      </c>
      <c r="I53" s="186">
        <v>233.91735761460487</v>
      </c>
      <c r="J53" s="198">
        <v>220.8601703270723</v>
      </c>
      <c r="K53" s="193">
        <v>219.74113996669823</v>
      </c>
      <c r="L53" s="193">
        <v>201.5519536423368</v>
      </c>
      <c r="M53" s="193">
        <v>189.17580900380648</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254.8971340994907</v>
      </c>
      <c r="H54" s="186">
        <v>251.87988882031402</v>
      </c>
      <c r="I54" s="186">
        <v>256.38288311423833</v>
      </c>
      <c r="J54" s="198">
        <v>231.9264272824077</v>
      </c>
      <c r="K54" s="193">
        <v>231.04085419885809</v>
      </c>
      <c r="L54" s="193">
        <v>223.08411688429436</v>
      </c>
      <c r="M54" s="193">
        <v>222.2165158002957</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70.196209402917489</v>
      </c>
      <c r="H55" s="244">
        <v>86.0975079064429</v>
      </c>
      <c r="I55" s="244">
        <v>76.46161310401574</v>
      </c>
      <c r="J55" s="245">
        <v>65.560597928667775</v>
      </c>
      <c r="K55" s="246">
        <v>63.913702077096801</v>
      </c>
      <c r="L55" s="246">
        <v>55.98642498587877</v>
      </c>
      <c r="M55" s="246">
        <v>54.015781818352224</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45.509324450744259</v>
      </c>
      <c r="H56" s="184">
        <v>55.821461170111334</v>
      </c>
      <c r="I56" s="184">
        <v>50.547432374175351</v>
      </c>
      <c r="J56" s="199">
        <v>41.661202655380372</v>
      </c>
      <c r="K56" s="194">
        <v>40.273569129395405</v>
      </c>
      <c r="L56" s="194">
        <v>34.50697810700926</v>
      </c>
      <c r="M56" s="194">
        <v>32.591887507224399</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24.68688495217323</v>
      </c>
      <c r="H57" s="184">
        <v>30.276046736331569</v>
      </c>
      <c r="I57" s="184">
        <v>25.914180729840385</v>
      </c>
      <c r="J57" s="199">
        <v>23.8993952732874</v>
      </c>
      <c r="K57" s="194">
        <v>23.640132947701396</v>
      </c>
      <c r="L57" s="194">
        <v>21.479446878869506</v>
      </c>
      <c r="M57" s="194">
        <v>21.423894311127825</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82.9973937286629</v>
      </c>
      <c r="H58" s="244">
        <v>65.282725775214928</v>
      </c>
      <c r="I58" s="244">
        <v>76.363080097438413</v>
      </c>
      <c r="J58" s="245">
        <v>79.974630097381961</v>
      </c>
      <c r="K58" s="246">
        <v>47.669972715657991</v>
      </c>
      <c r="L58" s="246">
        <v>70.773364832082905</v>
      </c>
      <c r="M58" s="246">
        <v>67.368536029310803</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101.7035309679103</v>
      </c>
      <c r="H59" s="244">
        <v>100.49965513865617</v>
      </c>
      <c r="I59" s="244">
        <v>103.5581899127842</v>
      </c>
      <c r="J59" s="245">
        <v>86.391199256357979</v>
      </c>
      <c r="K59" s="246">
        <v>119.45717940610331</v>
      </c>
      <c r="L59" s="246">
        <v>96.3243270663327</v>
      </c>
      <c r="M59" s="246">
        <v>100.83219795263267</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380.54140998122165</v>
      </c>
      <c r="H60" s="186">
        <v>351.01291684934404</v>
      </c>
      <c r="I60" s="186">
        <v>332.94302922483143</v>
      </c>
      <c r="J60" s="198">
        <v>322.0373767758532</v>
      </c>
      <c r="K60" s="193">
        <v>311.58620890240746</v>
      </c>
      <c r="L60" s="193">
        <v>290.08167221019414</v>
      </c>
      <c r="M60" s="193">
        <v>271.39265640118543</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256.18650252997583</v>
      </c>
      <c r="H61" s="184">
        <v>245.46725392129932</v>
      </c>
      <c r="I61" s="184">
        <v>231.55256545674871</v>
      </c>
      <c r="J61" s="199">
        <v>221.13915159485387</v>
      </c>
      <c r="K61" s="194">
        <v>213.22937978019124</v>
      </c>
      <c r="L61" s="194">
        <v>199.56767678797485</v>
      </c>
      <c r="M61" s="194">
        <v>187.14775438485725</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36.283925251026623</v>
      </c>
      <c r="H62" s="184">
        <v>33.955427416094082</v>
      </c>
      <c r="I62" s="184">
        <v>31.432029098171412</v>
      </c>
      <c r="J62" s="199">
        <v>30.222970676336207</v>
      </c>
      <c r="K62" s="194">
        <v>29.101379096998738</v>
      </c>
      <c r="L62" s="194">
        <v>26.569870689561441</v>
      </c>
      <c r="M62" s="194">
        <v>23.050293701718008</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88.070982200219177</v>
      </c>
      <c r="H63" s="184">
        <v>71.590235511950681</v>
      </c>
      <c r="I63" s="184">
        <v>69.958434669911313</v>
      </c>
      <c r="J63" s="199">
        <v>70.67525450466313</v>
      </c>
      <c r="K63" s="194">
        <v>69.255450025217485</v>
      </c>
      <c r="L63" s="194">
        <v>63.944124732657855</v>
      </c>
      <c r="M63" s="194">
        <v>61.1946083146102</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210.71933822810749</v>
      </c>
      <c r="H64" s="186">
        <v>202.99668836061198</v>
      </c>
      <c r="I64" s="186">
        <v>193.12469289158614</v>
      </c>
      <c r="J64" s="198">
        <v>184.31362424768727</v>
      </c>
      <c r="K64" s="193">
        <v>174.06518201097313</v>
      </c>
      <c r="L64" s="193">
        <v>164.07885641845027</v>
      </c>
      <c r="M64" s="193">
        <v>155.11803205520357</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516.79273091128027</v>
      </c>
      <c r="H65" s="186">
        <v>504.81102926341731</v>
      </c>
      <c r="I65" s="186">
        <v>474.23936065673684</v>
      </c>
      <c r="J65" s="198">
        <v>481.89364321468992</v>
      </c>
      <c r="K65" s="193">
        <v>463.98743717319763</v>
      </c>
      <c r="L65" s="193">
        <v>455.7486090666726</v>
      </c>
      <c r="M65" s="193">
        <v>447.82275830053055</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346.86263643125392</v>
      </c>
      <c r="H66" s="244">
        <v>341.02602643284587</v>
      </c>
      <c r="I66" s="244">
        <v>326.73544981045904</v>
      </c>
      <c r="J66" s="245">
        <v>323.61827062661541</v>
      </c>
      <c r="K66" s="246">
        <v>321.77120110866559</v>
      </c>
      <c r="L66" s="246">
        <v>326.71377870419133</v>
      </c>
      <c r="M66" s="246">
        <v>325.51493771190565</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218.23262668193229</v>
      </c>
      <c r="H67" s="184">
        <v>214.56045621129419</v>
      </c>
      <c r="I67" s="184">
        <v>208.49584191765121</v>
      </c>
      <c r="J67" s="199">
        <v>203.74931923646963</v>
      </c>
      <c r="K67" s="194">
        <v>209.58200931144106</v>
      </c>
      <c r="L67" s="194">
        <v>218.03158295957201</v>
      </c>
      <c r="M67" s="194">
        <v>220.07663671436012</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128.6300097493216</v>
      </c>
      <c r="H68" s="184">
        <v>126.46557022155166</v>
      </c>
      <c r="I68" s="184">
        <v>118.23960789280783</v>
      </c>
      <c r="J68" s="199">
        <v>119.86895139014575</v>
      </c>
      <c r="K68" s="194">
        <v>112.18919179722455</v>
      </c>
      <c r="L68" s="194">
        <v>108.68219574461929</v>
      </c>
      <c r="M68" s="194">
        <v>105.4383009975455</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59.049529135017153</v>
      </c>
      <c r="H69" s="244">
        <v>54.77020954732204</v>
      </c>
      <c r="I69" s="244">
        <v>53.207823551763532</v>
      </c>
      <c r="J69" s="245">
        <v>50.123634444754508</v>
      </c>
      <c r="K69" s="246">
        <v>49.763866569111656</v>
      </c>
      <c r="L69" s="246">
        <v>47.135018146122206</v>
      </c>
      <c r="M69" s="246">
        <v>42.705535728878495</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110.88056534500919</v>
      </c>
      <c r="H70" s="244">
        <v>109.01479328324942</v>
      </c>
      <c r="I70" s="244">
        <v>94.296087294514265</v>
      </c>
      <c r="J70" s="245">
        <v>108.15173814332002</v>
      </c>
      <c r="K70" s="246">
        <v>92.452369495420385</v>
      </c>
      <c r="L70" s="246">
        <v>81.899812216359066</v>
      </c>
      <c r="M70" s="246">
        <v>79.602284859746419</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65.865408150940851</v>
      </c>
      <c r="H71" s="184">
        <v>64.757099963820295</v>
      </c>
      <c r="I71" s="184">
        <v>59.218336952981261</v>
      </c>
      <c r="J71" s="199">
        <v>59.980972573036453</v>
      </c>
      <c r="K71" s="194">
        <v>54.864834559637586</v>
      </c>
      <c r="L71" s="194">
        <v>49.368050338806</v>
      </c>
      <c r="M71" s="194">
        <v>47.646351464090486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45.015157194068344</v>
      </c>
      <c r="H72" s="184">
        <v>44.25769331942913</v>
      </c>
      <c r="I72" s="184">
        <v>35.077750341533005</v>
      </c>
      <c r="J72" s="199">
        <v>48.170765570283557</v>
      </c>
      <c r="K72" s="194">
        <v>37.587534935782791</v>
      </c>
      <c r="L72" s="194">
        <v>32.531761877553059</v>
      </c>
      <c r="M72" s="194">
        <v>31.955933395655926</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409.51941964933195</v>
      </c>
      <c r="H73" s="186">
        <v>394.95523468193642</v>
      </c>
      <c r="I73" s="186">
        <v>405.66038807890823</v>
      </c>
      <c r="J73" s="198">
        <v>384.90115578263254</v>
      </c>
      <c r="K73" s="193">
        <v>379.3639834100897</v>
      </c>
      <c r="L73" s="193">
        <v>365.08470148692152</v>
      </c>
      <c r="M73" s="193">
        <v>353.59809313866788</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17.004266559833852</v>
      </c>
      <c r="H74" s="184">
        <v>16.399525315512932</v>
      </c>
      <c r="I74" s="184">
        <v>17.834474190498518</v>
      </c>
      <c r="J74" s="199">
        <v>16.831869822821087</v>
      </c>
      <c r="K74" s="194">
        <v>18.773702471425164</v>
      </c>
      <c r="L74" s="194">
        <v>16.772040393739346</v>
      </c>
      <c r="M74" s="194">
        <v>17.068065073279662</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70.960112374691263</v>
      </c>
      <c r="H75" s="184">
        <v>68.436480643582797</v>
      </c>
      <c r="I75" s="184">
        <v>79.811735327645295</v>
      </c>
      <c r="J75" s="199">
        <v>91.598849588280501</v>
      </c>
      <c r="K75" s="194">
        <v>97.624679695604016</v>
      </c>
      <c r="L75" s="194">
        <v>104.53572431047314</v>
      </c>
      <c r="M75" s="194">
        <v>116.80331825452268</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19.947312695189712</v>
      </c>
      <c r="H76" s="184">
        <v>19.237904697044016</v>
      </c>
      <c r="I76" s="184">
        <v>18.622738243117233</v>
      </c>
      <c r="J76" s="199">
        <v>15.901932263549204</v>
      </c>
      <c r="K76" s="194">
        <v>16.542474864380431</v>
      </c>
      <c r="L76" s="194">
        <v>12.928688047349612</v>
      </c>
      <c r="M76" s="194">
        <v>12.483261926840454</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301.60772801961713</v>
      </c>
      <c r="H77" s="184">
        <v>290.88132402579669</v>
      </c>
      <c r="I77" s="184">
        <v>289.39144031764721</v>
      </c>
      <c r="J77" s="199">
        <v>260.56850410798177</v>
      </c>
      <c r="K77" s="194">
        <v>246.42312637868008</v>
      </c>
      <c r="L77" s="194">
        <v>230.84824873535945</v>
      </c>
      <c r="M77" s="194">
        <v>207.2434478840251</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1004.9355050940882</v>
      </c>
      <c r="H78" s="186">
        <v>1013.9321901802706</v>
      </c>
      <c r="I78" s="186">
        <v>955.86869680677421</v>
      </c>
      <c r="J78" s="198">
        <v>885.20756267090565</v>
      </c>
      <c r="K78" s="193">
        <v>854.50934217375243</v>
      </c>
      <c r="L78" s="193">
        <v>793.22393907938977</v>
      </c>
      <c r="M78" s="193">
        <v>738.76187510452917</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1157.0427181066971</v>
      </c>
      <c r="H79" s="186">
        <v>1126.8366144678405</v>
      </c>
      <c r="I79" s="186">
        <v>1064.0579380286933</v>
      </c>
      <c r="J79" s="198">
        <v>1008.7032705422117</v>
      </c>
      <c r="K79" s="193">
        <v>968.45444410617733</v>
      </c>
      <c r="L79" s="193">
        <v>906.31042222138274</v>
      </c>
      <c r="M79" s="193">
        <v>855.15745244541472</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797.05929234285179</v>
      </c>
      <c r="H80" s="186">
        <v>785.91571319727359</v>
      </c>
      <c r="I80" s="186">
        <v>753.18630227718586</v>
      </c>
      <c r="J80" s="198">
        <v>721.07358345941839</v>
      </c>
      <c r="K80" s="193">
        <v>625.92533531998163</v>
      </c>
      <c r="L80" s="193">
        <v>662.85802054893475</v>
      </c>
      <c r="M80" s="193">
        <v>629.30473969141417</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625.7277938416529</v>
      </c>
      <c r="H81" s="184">
        <v>616.97957741503467</v>
      </c>
      <c r="I81" s="184">
        <v>589.03031331933767</v>
      </c>
      <c r="J81" s="199">
        <v>564.5650922339604</v>
      </c>
      <c r="K81" s="194">
        <v>549.84957005148749</v>
      </c>
      <c r="L81" s="194">
        <v>517.67798029755829</v>
      </c>
      <c r="M81" s="194">
        <v>490.697932506538</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171.33149850119887</v>
      </c>
      <c r="H82" s="184">
        <v>168.93613578223898</v>
      </c>
      <c r="I82" s="184">
        <v>164.15598895784822</v>
      </c>
      <c r="J82" s="199">
        <v>156.50849122545796</v>
      </c>
      <c r="K82" s="194">
        <v>76.075765268494123</v>
      </c>
      <c r="L82" s="194">
        <v>145.18004025137651</v>
      </c>
      <c r="M82" s="194">
        <v>138.60680718487617</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159.43372866454632</v>
      </c>
      <c r="H83" s="186">
        <v>153.79811241407322</v>
      </c>
      <c r="I83" s="186">
        <v>146.22298176077237</v>
      </c>
      <c r="J83" s="198">
        <v>142.55942783637971</v>
      </c>
      <c r="K83" s="193">
        <v>130.91027938902718</v>
      </c>
      <c r="L83" s="193">
        <v>115.35163936843362</v>
      </c>
      <c r="M83" s="193">
        <v>110.24218881399868</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115.1889618581172</v>
      </c>
      <c r="H84" s="184">
        <v>111.11729652882802</v>
      </c>
      <c r="I84" s="184">
        <v>105.52885004433101</v>
      </c>
      <c r="J84" s="199">
        <v>101.08421269285373</v>
      </c>
      <c r="K84" s="194">
        <v>94.1512058628945</v>
      </c>
      <c r="L84" s="194">
        <v>78.147066119026945</v>
      </c>
      <c r="M84" s="194">
        <v>76.029987601462267</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44.244766806429126</v>
      </c>
      <c r="H85" s="184">
        <v>42.680815885245195</v>
      </c>
      <c r="I85" s="184">
        <v>40.694131716441362</v>
      </c>
      <c r="J85" s="199">
        <v>41.475215143526</v>
      </c>
      <c r="K85" s="194">
        <v>36.759073526132688</v>
      </c>
      <c r="L85" s="194">
        <v>37.204573249406678</v>
      </c>
      <c r="M85" s="194">
        <v>34.212201212536414</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221.32638327643468</v>
      </c>
      <c r="H86" s="186">
        <v>214.87583169813098</v>
      </c>
      <c r="I86" s="186">
        <v>197.75574420072113</v>
      </c>
      <c r="J86" s="198">
        <v>200.77351904679961</v>
      </c>
      <c r="K86" s="193">
        <v>194.06597048851083</v>
      </c>
      <c r="L86" s="193">
        <v>213.61329277825297</v>
      </c>
      <c r="M86" s="193">
        <v>197.80455001758776</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81.357129030468087</v>
      </c>
      <c r="H87" s="184">
        <v>77.792620086407496</v>
      </c>
      <c r="I87" s="184">
        <v>71.929094801458106</v>
      </c>
      <c r="J87" s="199">
        <v>72.535129623206899</v>
      </c>
      <c r="K87" s="194">
        <v>69.793191930512435</v>
      </c>
      <c r="L87" s="194">
        <v>96.47094445117142</v>
      </c>
      <c r="M87" s="194">
        <v>88.911101203362904</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31.493082205342478</v>
      </c>
      <c r="H88" s="184">
        <v>29.329920275821202</v>
      </c>
      <c r="I88" s="184">
        <v>23.352322558829549</v>
      </c>
      <c r="J88" s="199">
        <v>23.992389029214589</v>
      </c>
      <c r="K88" s="194">
        <v>23.768548925085263</v>
      </c>
      <c r="L88" s="194">
        <v>23.093885498441708</v>
      </c>
      <c r="M88" s="194">
        <v>21.121892179198777</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108.47617204062411</v>
      </c>
      <c r="H89" s="184">
        <v>107.75329133590229</v>
      </c>
      <c r="I89" s="184">
        <v>102.47432684043346</v>
      </c>
      <c r="J89" s="199">
        <v>104.2460003943781</v>
      </c>
      <c r="K89" s="194">
        <v>100.50422963291314</v>
      </c>
      <c r="L89" s="194">
        <v>94.048462828639856</v>
      </c>
      <c r="M89" s="194">
        <v>87.771556635026087</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1891.3647130415684</v>
      </c>
      <c r="H92" s="192">
        <v>1796.7964773894864</v>
      </c>
      <c r="I92" s="192">
        <v>1706.9566535200149</v>
      </c>
      <c r="J92" s="201">
        <v>1621.6088208440162</v>
      </c>
      <c r="K92" s="196">
        <v>1540.5283798018168</v>
      </c>
      <c r="L92" s="196">
        <v>1463.5019608117282</v>
      </c>
      <c r="M92" s="196">
        <v>1390.3268627711366</v>
      </c>
      <c r="N92" s="383" t="s">
        <v>668</v>
      </c>
      <c r="O92" s="384"/>
      <c r="P92" s="384"/>
      <c r="Q92" s="384"/>
      <c r="R92" s="26"/>
    </row>
    <row r="93" spans="1:18">
      <c r="A93" s="68" t="str">
        <f>Parameters!R91</f>
        <v>HH_TRA</v>
      </c>
      <c r="B93" s="211"/>
      <c r="C93" s="248"/>
      <c r="D93" s="249"/>
      <c r="E93" s="380" t="s">
        <v>126</v>
      </c>
      <c r="F93" s="380"/>
      <c r="G93" s="187">
        <v>0</v>
      </c>
      <c r="H93" s="187">
        <v>0</v>
      </c>
      <c r="I93" s="187">
        <v>0</v>
      </c>
      <c r="J93" s="202">
        <v>0</v>
      </c>
      <c r="K93" s="197">
        <v>0</v>
      </c>
      <c r="L93" s="197">
        <v>0</v>
      </c>
      <c r="M93" s="197">
        <v>0</v>
      </c>
      <c r="N93" s="191"/>
      <c r="O93" s="188"/>
      <c r="P93" s="385" t="s">
        <v>126</v>
      </c>
      <c r="Q93" s="385"/>
      <c r="R93" s="26"/>
    </row>
    <row r="94" spans="1:18">
      <c r="A94" s="62" t="str">
        <f>Parameters!R92</f>
        <v>HH_HEAT</v>
      </c>
      <c r="B94" s="212"/>
      <c r="C94" s="248"/>
      <c r="D94" s="249"/>
      <c r="E94" s="380" t="s">
        <v>676</v>
      </c>
      <c r="F94" s="380"/>
      <c r="G94" s="187">
        <v>0</v>
      </c>
      <c r="H94" s="187">
        <v>0</v>
      </c>
      <c r="I94" s="187">
        <v>0</v>
      </c>
      <c r="J94" s="202">
        <v>0</v>
      </c>
      <c r="K94" s="197">
        <v>0</v>
      </c>
      <c r="L94" s="197">
        <v>0</v>
      </c>
      <c r="M94" s="197">
        <v>0</v>
      </c>
      <c r="N94" s="191"/>
      <c r="O94" s="188"/>
      <c r="P94" s="385" t="s">
        <v>392</v>
      </c>
      <c r="Q94" s="385"/>
      <c r="R94" s="26"/>
    </row>
    <row r="95" spans="1:18" ht="15" customHeight="1">
      <c r="A95" s="62" t="str">
        <f>Parameters!R93</f>
        <v>HH_OTH</v>
      </c>
      <c r="B95" s="212"/>
      <c r="C95" s="248"/>
      <c r="D95" s="249"/>
      <c r="E95" s="380" t="s">
        <v>677</v>
      </c>
      <c r="F95" s="380"/>
      <c r="G95" s="187">
        <v>1891.3647130415684</v>
      </c>
      <c r="H95" s="187">
        <v>1796.7964773894864</v>
      </c>
      <c r="I95" s="187">
        <v>1706.9566535200149</v>
      </c>
      <c r="J95" s="202">
        <v>1621.6088208440162</v>
      </c>
      <c r="K95" s="197">
        <v>1540.5283798018168</v>
      </c>
      <c r="L95" s="197">
        <v>1463.5019608117282</v>
      </c>
      <c r="M95" s="197">
        <v>1390.3268627711366</v>
      </c>
      <c r="N95" s="191"/>
      <c r="O95" s="188"/>
      <c r="P95" s="385" t="s">
        <v>127</v>
      </c>
      <c r="Q95" s="385"/>
      <c r="R95" s="26"/>
    </row>
    <row r="96" spans="1:18" s="26" customFormat="1">
      <c r="A96" s="52"/>
      <c r="B96" s="181"/>
    </row>
    <row r="97" spans="1:2" s="26" customFormat="1">
      <c r="A97" s="52"/>
      <c r="B97" s="181"/>
    </row>
    <row r="98" spans="1:2" s="26" customFormat="1">
      <c r="A98" s="52"/>
      <c r="B98" s="181"/>
    </row>
    <row r="99" spans="1:2" s="26" customFormat="1">
      <c r="A99" s="52"/>
      <c r="B99" s="181"/>
    </row>
    <row r="100" spans="1:2" s="26" customFormat="1">
      <c r="A100" s="52"/>
      <c r="B100" s="181"/>
    </row>
    <row r="101" spans="1:2" s="26" customFormat="1">
      <c r="A101" s="52"/>
      <c r="B101" s="181"/>
    </row>
    <row r="102" spans="1:2" s="26" customFormat="1">
      <c r="A102" s="52"/>
      <c r="B102" s="181"/>
    </row>
    <row r="103" spans="1:2" s="26" customFormat="1">
      <c r="A103" s="52"/>
      <c r="B103" s="181"/>
    </row>
    <row r="104" spans="1:2" s="26" customFormat="1">
      <c r="A104" s="52"/>
      <c r="B104" s="181"/>
    </row>
    <row r="105" spans="1:2" s="26" customFormat="1">
      <c r="A105" s="52"/>
      <c r="B105" s="181"/>
    </row>
    <row r="106" spans="1:2" s="26" customFormat="1">
      <c r="A106" s="52"/>
      <c r="B106" s="181"/>
    </row>
    <row r="107" spans="1:2" s="26" customFormat="1">
      <c r="A107" s="52"/>
      <c r="B107" s="181"/>
    </row>
    <row r="108" spans="1:2" s="26" customFormat="1">
      <c r="A108" s="52"/>
      <c r="B108" s="181"/>
    </row>
    <row r="109" spans="1:2" s="26" customFormat="1">
      <c r="A109" s="52"/>
      <c r="B109" s="181"/>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EL20">
    <tabColor indexed="42"/>
  </sheetPr>
  <dimension ref="A2:S98"/>
  <sheetViews>
    <sheetView showGridLines="0" showOutlineSymbols="0" view="pageBreakPreview" zoomScale="90" zoomScaleNormal="80" zoomScaleSheetLayoutView="90" workbookViewId="0">
      <pane xSplit="6" ySplit="4" topLeftCell="G5" activePane="bottomRight" state="frozen"/>
      <selection activeCell="AR64" sqref="AR64"/>
      <selection pane="topRight" activeCell="AR64" sqref="AR64"/>
      <selection pane="bottomLeft" activeCell="AR64" sqref="AR64"/>
      <selection pane="bottomRight" activeCell="H22" sqref="H22"/>
    </sheetView>
  </sheetViews>
  <sheetFormatPr defaultColWidth="9.140625" defaultRowHeight="12.75" outlineLevelCol="1"/>
  <cols>
    <col min="1" max="1" width="15.42578125" style="52" hidden="1" customWidth="1" outlineLevel="1" collapsed="1"/>
    <col min="2" max="2" width="4.85546875" style="181" customWidth="1" outlineLevel="1"/>
    <col min="3" max="3" width="10.28515625" style="13" customWidth="1" collapsed="1"/>
    <col min="4" max="4" width="2.7109375" style="13" customWidth="1"/>
    <col min="5" max="5" width="10" style="13" customWidth="1"/>
    <col min="6" max="6" width="57" style="13" customWidth="1"/>
    <col min="7" max="13" width="14.7109375" style="13" customWidth="1"/>
    <col min="14" max="14" width="7.5703125" style="13" customWidth="1" collapsed="1"/>
    <col min="15" max="15" width="3.7109375" style="13" customWidth="1"/>
    <col min="16" max="16" width="63.85546875" style="13" customWidth="1"/>
    <col min="17" max="17" width="14.5703125" style="13" customWidth="1"/>
    <col min="18" max="16384" width="9.140625" style="13"/>
  </cols>
  <sheetData>
    <row r="2" spans="1:19" ht="20.25" customHeight="1">
      <c r="C2" s="251" t="s">
        <v>707</v>
      </c>
      <c r="D2" s="252"/>
      <c r="E2" s="252"/>
      <c r="F2" s="252"/>
      <c r="G2" s="253"/>
      <c r="H2" s="253"/>
      <c r="I2" s="253"/>
      <c r="J2" s="253"/>
      <c r="K2" s="253"/>
      <c r="L2" s="253"/>
      <c r="M2" s="253"/>
      <c r="N2" s="254"/>
      <c r="O2" s="254"/>
      <c r="P2" s="69"/>
      <c r="Q2" s="255"/>
      <c r="R2" s="69"/>
      <c r="S2" s="69"/>
    </row>
    <row r="3" spans="1:19" ht="27.75" customHeight="1">
      <c r="A3" s="53" t="s">
        <v>555</v>
      </c>
      <c r="B3" s="204"/>
      <c r="C3" s="256" t="s">
        <v>692</v>
      </c>
      <c r="D3" s="256"/>
      <c r="E3" s="256"/>
      <c r="F3" s="256"/>
      <c r="G3" s="257"/>
      <c r="H3" s="257"/>
      <c r="I3" s="257"/>
      <c r="J3" s="253"/>
      <c r="K3" s="253"/>
      <c r="L3" s="253"/>
      <c r="M3" s="253"/>
      <c r="N3" s="221"/>
      <c r="O3" s="221"/>
      <c r="P3" s="222"/>
      <c r="Q3" s="222"/>
      <c r="R3" s="69"/>
      <c r="S3" s="69"/>
    </row>
    <row r="4" spans="1:19"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9" ht="18" customHeight="1">
      <c r="A5" s="54"/>
      <c r="B5" s="205"/>
      <c r="C5" s="203"/>
      <c r="D5" s="203"/>
      <c r="E5" s="203"/>
      <c r="F5" s="203"/>
      <c r="G5" s="369" t="s">
        <v>673</v>
      </c>
      <c r="H5" s="369"/>
      <c r="I5" s="369"/>
      <c r="J5" s="369"/>
      <c r="K5" s="369"/>
      <c r="L5" s="369"/>
      <c r="M5" s="369"/>
      <c r="N5" s="203"/>
      <c r="O5" s="203"/>
      <c r="P5" s="203"/>
      <c r="Q5" s="203"/>
    </row>
    <row r="6" spans="1:19" s="19" customFormat="1" ht="20.25" customHeight="1">
      <c r="A6" s="213"/>
      <c r="B6" s="214"/>
      <c r="C6" s="215"/>
      <c r="D6" s="215"/>
      <c r="E6" s="215"/>
      <c r="F6" s="215"/>
      <c r="G6" s="370" t="s">
        <v>674</v>
      </c>
      <c r="H6" s="370"/>
      <c r="I6" s="370"/>
      <c r="J6" s="370"/>
      <c r="K6" s="370"/>
      <c r="L6" s="370"/>
      <c r="M6" s="370"/>
      <c r="N6" s="215"/>
      <c r="O6" s="215"/>
      <c r="P6" s="215"/>
      <c r="Q6" s="215"/>
    </row>
    <row r="7" spans="1:19" s="17" customFormat="1" ht="20.100000000000001" customHeight="1">
      <c r="A7" s="55" t="str">
        <f>Parameters!R4</f>
        <v>TOTAL</v>
      </c>
      <c r="B7" s="206"/>
      <c r="C7" s="366" t="s">
        <v>22</v>
      </c>
      <c r="D7" s="367"/>
      <c r="E7" s="368" t="s">
        <v>669</v>
      </c>
      <c r="F7" s="368"/>
      <c r="G7" s="186">
        <v>32870.505431118552</v>
      </c>
      <c r="H7" s="186">
        <v>37602.950653350556</v>
      </c>
      <c r="I7" s="186">
        <v>35368.571611338557</v>
      </c>
      <c r="J7" s="198">
        <v>39020.69615003455</v>
      </c>
      <c r="K7" s="193">
        <v>41921.870357874548</v>
      </c>
      <c r="L7" s="193">
        <v>47536.880921694552</v>
      </c>
      <c r="M7" s="193">
        <v>52786.201194078552</v>
      </c>
      <c r="N7" s="375" t="s">
        <v>22</v>
      </c>
      <c r="O7" s="376"/>
      <c r="P7" s="377" t="s">
        <v>339</v>
      </c>
      <c r="Q7" s="376"/>
      <c r="R7" s="223"/>
    </row>
    <row r="8" spans="1:19" s="17" customFormat="1" ht="20.25" customHeight="1">
      <c r="A8" s="56" t="str">
        <f>Parameters!R5</f>
        <v>A</v>
      </c>
      <c r="B8" s="207"/>
      <c r="C8" s="239" t="s">
        <v>51</v>
      </c>
      <c r="D8" s="240"/>
      <c r="E8" s="368" t="s">
        <v>612</v>
      </c>
      <c r="F8" s="368"/>
      <c r="G8" s="186">
        <v>0</v>
      </c>
      <c r="H8" s="186">
        <v>0</v>
      </c>
      <c r="I8" s="186">
        <v>0</v>
      </c>
      <c r="J8" s="198">
        <v>0</v>
      </c>
      <c r="K8" s="193">
        <v>0</v>
      </c>
      <c r="L8" s="193">
        <v>0</v>
      </c>
      <c r="M8" s="193">
        <v>0</v>
      </c>
      <c r="N8" s="232" t="s">
        <v>51</v>
      </c>
      <c r="O8" s="233"/>
      <c r="P8" s="378" t="s">
        <v>50</v>
      </c>
      <c r="Q8" s="378" t="s">
        <v>50</v>
      </c>
      <c r="R8" s="223"/>
    </row>
    <row r="9" spans="1:19" s="18" customFormat="1" ht="15" customHeight="1">
      <c r="A9" s="57" t="str">
        <f>Parameters!R6</f>
        <v>A01</v>
      </c>
      <c r="B9" s="208"/>
      <c r="C9" s="241" t="s">
        <v>121</v>
      </c>
      <c r="D9" s="241"/>
      <c r="E9" s="371" t="s">
        <v>709</v>
      </c>
      <c r="F9" s="371"/>
      <c r="G9" s="184">
        <v>0</v>
      </c>
      <c r="H9" s="184">
        <v>0</v>
      </c>
      <c r="I9" s="184">
        <v>0</v>
      </c>
      <c r="J9" s="199">
        <v>0</v>
      </c>
      <c r="K9" s="194">
        <v>0</v>
      </c>
      <c r="L9" s="194">
        <v>0</v>
      </c>
      <c r="M9" s="194">
        <v>0</v>
      </c>
      <c r="N9" s="234" t="s">
        <v>121</v>
      </c>
      <c r="O9" s="234"/>
      <c r="P9" s="379" t="s">
        <v>21</v>
      </c>
      <c r="Q9" s="379" t="s">
        <v>21</v>
      </c>
      <c r="R9" s="224"/>
    </row>
    <row r="10" spans="1:19" s="19" customFormat="1" ht="15" customHeight="1">
      <c r="A10" s="57" t="str">
        <f>Parameters!R7</f>
        <v>A02</v>
      </c>
      <c r="B10" s="208"/>
      <c r="C10" s="241" t="s">
        <v>122</v>
      </c>
      <c r="D10" s="241"/>
      <c r="E10" s="371" t="s">
        <v>613</v>
      </c>
      <c r="F10" s="371"/>
      <c r="G10" s="184">
        <v>0</v>
      </c>
      <c r="H10" s="184">
        <v>0</v>
      </c>
      <c r="I10" s="184">
        <v>0</v>
      </c>
      <c r="J10" s="199">
        <v>0</v>
      </c>
      <c r="K10" s="194">
        <v>0</v>
      </c>
      <c r="L10" s="194">
        <v>0</v>
      </c>
      <c r="M10" s="194">
        <v>0</v>
      </c>
      <c r="N10" s="234" t="s">
        <v>122</v>
      </c>
      <c r="O10" s="234"/>
      <c r="P10" s="379" t="s">
        <v>10</v>
      </c>
      <c r="Q10" s="379" t="s">
        <v>10</v>
      </c>
      <c r="R10" s="225"/>
    </row>
    <row r="11" spans="1:19" s="19" customFormat="1" ht="15" customHeight="1">
      <c r="A11" s="58" t="str">
        <f>Parameters!R8</f>
        <v>A03</v>
      </c>
      <c r="B11" s="208"/>
      <c r="C11" s="241" t="s">
        <v>11</v>
      </c>
      <c r="D11" s="241"/>
      <c r="E11" s="371" t="s">
        <v>614</v>
      </c>
      <c r="F11" s="371"/>
      <c r="G11" s="184">
        <v>0</v>
      </c>
      <c r="H11" s="184">
        <v>0</v>
      </c>
      <c r="I11" s="184">
        <v>0</v>
      </c>
      <c r="J11" s="199">
        <v>0</v>
      </c>
      <c r="K11" s="194">
        <v>0</v>
      </c>
      <c r="L11" s="194">
        <v>0</v>
      </c>
      <c r="M11" s="194">
        <v>0</v>
      </c>
      <c r="N11" s="234" t="s">
        <v>11</v>
      </c>
      <c r="O11" s="234"/>
      <c r="P11" s="379" t="s">
        <v>12</v>
      </c>
      <c r="Q11" s="379" t="s">
        <v>12</v>
      </c>
      <c r="R11" s="225"/>
    </row>
    <row r="12" spans="1:19" s="18" customFormat="1" ht="20.25" customHeight="1">
      <c r="A12" s="59" t="str">
        <f>Parameters!R9</f>
        <v>B</v>
      </c>
      <c r="B12" s="209"/>
      <c r="C12" s="242" t="s">
        <v>123</v>
      </c>
      <c r="D12" s="242"/>
      <c r="E12" s="368" t="s">
        <v>615</v>
      </c>
      <c r="F12" s="368"/>
      <c r="G12" s="186">
        <v>0</v>
      </c>
      <c r="H12" s="186">
        <v>0</v>
      </c>
      <c r="I12" s="186">
        <v>0</v>
      </c>
      <c r="J12" s="198">
        <v>0</v>
      </c>
      <c r="K12" s="193">
        <v>0</v>
      </c>
      <c r="L12" s="193">
        <v>0</v>
      </c>
      <c r="M12" s="193">
        <v>0</v>
      </c>
      <c r="N12" s="235" t="s">
        <v>123</v>
      </c>
      <c r="O12" s="235"/>
      <c r="P12" s="378" t="s">
        <v>124</v>
      </c>
      <c r="Q12" s="378" t="s">
        <v>124</v>
      </c>
      <c r="R12" s="224"/>
    </row>
    <row r="13" spans="1:19" s="18" customFormat="1" ht="20.25" customHeight="1">
      <c r="A13" s="59" t="str">
        <f>Parameters!R10</f>
        <v>C</v>
      </c>
      <c r="B13" s="209"/>
      <c r="C13" s="242" t="s">
        <v>52</v>
      </c>
      <c r="D13" s="242"/>
      <c r="E13" s="368" t="s">
        <v>616</v>
      </c>
      <c r="F13" s="368"/>
      <c r="G13" s="186">
        <v>8932.9630263985491</v>
      </c>
      <c r="H13" s="186">
        <v>9721.7038967705503</v>
      </c>
      <c r="I13" s="186">
        <v>9349.3073897685499</v>
      </c>
      <c r="J13" s="198">
        <v>9957.9948128845499</v>
      </c>
      <c r="K13" s="193">
        <v>10441.52384752455</v>
      </c>
      <c r="L13" s="193">
        <v>11377.358941494549</v>
      </c>
      <c r="M13" s="193">
        <v>12252.24565355855</v>
      </c>
      <c r="N13" s="235" t="s">
        <v>52</v>
      </c>
      <c r="O13" s="235"/>
      <c r="P13" s="378" t="s">
        <v>53</v>
      </c>
      <c r="Q13" s="378" t="s">
        <v>53</v>
      </c>
      <c r="R13" s="224"/>
    </row>
    <row r="14" spans="1:19" s="18" customFormat="1" ht="25.5" customHeight="1">
      <c r="A14" s="60" t="str">
        <f>Parameters!R11</f>
        <v>C10-C12</v>
      </c>
      <c r="B14" s="210"/>
      <c r="C14" s="243" t="s">
        <v>13</v>
      </c>
      <c r="D14" s="243"/>
      <c r="E14" s="372" t="s">
        <v>670</v>
      </c>
      <c r="F14" s="372"/>
      <c r="G14" s="244">
        <v>0</v>
      </c>
      <c r="H14" s="244">
        <v>0</v>
      </c>
      <c r="I14" s="244">
        <v>0</v>
      </c>
      <c r="J14" s="245">
        <v>0</v>
      </c>
      <c r="K14" s="246">
        <v>0</v>
      </c>
      <c r="L14" s="246">
        <v>0</v>
      </c>
      <c r="M14" s="246">
        <v>0</v>
      </c>
      <c r="N14" s="236" t="s">
        <v>13</v>
      </c>
      <c r="O14" s="236"/>
      <c r="P14" s="381" t="s">
        <v>14</v>
      </c>
      <c r="Q14" s="381" t="s">
        <v>14</v>
      </c>
      <c r="R14" s="224"/>
    </row>
    <row r="15" spans="1:19" s="18" customFormat="1" ht="25.5" customHeight="1">
      <c r="A15" s="60" t="str">
        <f>Parameters!R12</f>
        <v>C13-C15</v>
      </c>
      <c r="B15" s="210"/>
      <c r="C15" s="243" t="s">
        <v>16</v>
      </c>
      <c r="D15" s="243"/>
      <c r="E15" s="372" t="s">
        <v>617</v>
      </c>
      <c r="F15" s="372"/>
      <c r="G15" s="244">
        <v>0</v>
      </c>
      <c r="H15" s="244">
        <v>0</v>
      </c>
      <c r="I15" s="244">
        <v>0</v>
      </c>
      <c r="J15" s="245">
        <v>0</v>
      </c>
      <c r="K15" s="246">
        <v>0</v>
      </c>
      <c r="L15" s="246">
        <v>0</v>
      </c>
      <c r="M15" s="246">
        <v>0</v>
      </c>
      <c r="N15" s="236" t="s">
        <v>16</v>
      </c>
      <c r="O15" s="236"/>
      <c r="P15" s="381" t="s">
        <v>15</v>
      </c>
      <c r="Q15" s="381" t="s">
        <v>15</v>
      </c>
      <c r="R15" s="224"/>
    </row>
    <row r="16" spans="1:19" s="18" customFormat="1" ht="54.75" customHeight="1">
      <c r="A16" s="60" t="str">
        <f>Parameters!R13</f>
        <v>C16-C18</v>
      </c>
      <c r="B16" s="210"/>
      <c r="C16" s="243" t="s">
        <v>59</v>
      </c>
      <c r="D16" s="243"/>
      <c r="E16" s="372" t="s">
        <v>619</v>
      </c>
      <c r="F16" s="372"/>
      <c r="G16" s="244">
        <v>0</v>
      </c>
      <c r="H16" s="244">
        <v>0</v>
      </c>
      <c r="I16" s="244">
        <v>0</v>
      </c>
      <c r="J16" s="245">
        <v>0</v>
      </c>
      <c r="K16" s="246">
        <v>0</v>
      </c>
      <c r="L16" s="246">
        <v>0</v>
      </c>
      <c r="M16" s="246">
        <v>0</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0</v>
      </c>
      <c r="H17" s="184">
        <v>0</v>
      </c>
      <c r="I17" s="184">
        <v>0</v>
      </c>
      <c r="J17" s="199">
        <v>0</v>
      </c>
      <c r="K17" s="194">
        <v>0</v>
      </c>
      <c r="L17" s="194">
        <v>0</v>
      </c>
      <c r="M17" s="194">
        <v>0</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0</v>
      </c>
      <c r="H18" s="184">
        <v>0</v>
      </c>
      <c r="I18" s="184">
        <v>0</v>
      </c>
      <c r="J18" s="199">
        <v>0</v>
      </c>
      <c r="K18" s="194">
        <v>0</v>
      </c>
      <c r="L18" s="194">
        <v>0</v>
      </c>
      <c r="M18" s="194">
        <v>0</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v>
      </c>
      <c r="H19" s="184">
        <v>0</v>
      </c>
      <c r="I19" s="184">
        <v>0</v>
      </c>
      <c r="J19" s="199">
        <v>0</v>
      </c>
      <c r="K19" s="194">
        <v>0</v>
      </c>
      <c r="L19" s="194">
        <v>0</v>
      </c>
      <c r="M19" s="194">
        <v>0</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0</v>
      </c>
      <c r="H20" s="244">
        <v>0</v>
      </c>
      <c r="I20" s="244">
        <v>0</v>
      </c>
      <c r="J20" s="245">
        <v>0</v>
      </c>
      <c r="K20" s="246">
        <v>0</v>
      </c>
      <c r="L20" s="246">
        <v>0</v>
      </c>
      <c r="M20" s="246">
        <v>0</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0</v>
      </c>
      <c r="H21" s="244">
        <v>0</v>
      </c>
      <c r="I21" s="244">
        <v>0</v>
      </c>
      <c r="J21" s="245">
        <v>0</v>
      </c>
      <c r="K21" s="246">
        <v>0</v>
      </c>
      <c r="L21" s="246">
        <v>0</v>
      </c>
      <c r="M21" s="246">
        <v>0</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0</v>
      </c>
      <c r="H22" s="244">
        <v>0</v>
      </c>
      <c r="I22" s="244">
        <v>0</v>
      </c>
      <c r="J22" s="245">
        <v>0</v>
      </c>
      <c r="K22" s="246">
        <v>0</v>
      </c>
      <c r="L22" s="246">
        <v>0</v>
      </c>
      <c r="M22" s="246">
        <v>0</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0</v>
      </c>
      <c r="H23" s="244">
        <v>0</v>
      </c>
      <c r="I23" s="244">
        <v>0</v>
      </c>
      <c r="J23" s="245">
        <v>0</v>
      </c>
      <c r="K23" s="246">
        <v>0</v>
      </c>
      <c r="L23" s="246">
        <v>0</v>
      </c>
      <c r="M23" s="246">
        <v>0</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0</v>
      </c>
      <c r="H24" s="184">
        <v>0</v>
      </c>
      <c r="I24" s="184">
        <v>0</v>
      </c>
      <c r="J24" s="199">
        <v>0</v>
      </c>
      <c r="K24" s="194">
        <v>0</v>
      </c>
      <c r="L24" s="194">
        <v>0</v>
      </c>
      <c r="M24" s="194">
        <v>0</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0</v>
      </c>
      <c r="H25" s="184">
        <v>0</v>
      </c>
      <c r="I25" s="184">
        <v>0</v>
      </c>
      <c r="J25" s="199">
        <v>0</v>
      </c>
      <c r="K25" s="194">
        <v>0</v>
      </c>
      <c r="L25" s="194">
        <v>0</v>
      </c>
      <c r="M25" s="194">
        <v>0</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4145.4545454545496</v>
      </c>
      <c r="H26" s="244">
        <v>4145.4545454545496</v>
      </c>
      <c r="I26" s="244">
        <v>4145.4545454545496</v>
      </c>
      <c r="J26" s="245">
        <v>4145.4545454545496</v>
      </c>
      <c r="K26" s="246">
        <v>4145.4545454545496</v>
      </c>
      <c r="L26" s="246">
        <v>4145.4545454545496</v>
      </c>
      <c r="M26" s="246">
        <v>4145.4545454545496</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4145.4545454545496</v>
      </c>
      <c r="H27" s="184">
        <v>4145.4545454545496</v>
      </c>
      <c r="I27" s="184">
        <v>4145.4545454545496</v>
      </c>
      <c r="J27" s="199">
        <v>4145.4545454545496</v>
      </c>
      <c r="K27" s="194">
        <v>4145.4545454545496</v>
      </c>
      <c r="L27" s="194">
        <v>4145.4545454545496</v>
      </c>
      <c r="M27" s="194">
        <v>4145.4545454545496</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0</v>
      </c>
      <c r="H28" s="184">
        <v>0</v>
      </c>
      <c r="I28" s="184">
        <v>0</v>
      </c>
      <c r="J28" s="199">
        <v>0</v>
      </c>
      <c r="K28" s="194">
        <v>0</v>
      </c>
      <c r="L28" s="194">
        <v>0</v>
      </c>
      <c r="M28" s="194">
        <v>0</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0</v>
      </c>
      <c r="H29" s="244">
        <v>0</v>
      </c>
      <c r="I29" s="244">
        <v>0</v>
      </c>
      <c r="J29" s="245">
        <v>0</v>
      </c>
      <c r="K29" s="246">
        <v>0</v>
      </c>
      <c r="L29" s="246">
        <v>0</v>
      </c>
      <c r="M29" s="246">
        <v>0</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4787.5084809440004</v>
      </c>
      <c r="H30" s="244">
        <v>5576.2493513160007</v>
      </c>
      <c r="I30" s="244">
        <v>5203.8528443140003</v>
      </c>
      <c r="J30" s="245">
        <v>5812.5402674299994</v>
      </c>
      <c r="K30" s="246">
        <v>6296.0693020699991</v>
      </c>
      <c r="L30" s="246">
        <v>7231.9043960400004</v>
      </c>
      <c r="M30" s="246">
        <v>8106.7911081040002</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0</v>
      </c>
      <c r="H31" s="244">
        <v>0</v>
      </c>
      <c r="I31" s="244">
        <v>0</v>
      </c>
      <c r="J31" s="245">
        <v>0</v>
      </c>
      <c r="K31" s="246">
        <v>0</v>
      </c>
      <c r="L31" s="246">
        <v>0</v>
      </c>
      <c r="M31" s="246">
        <v>0</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0</v>
      </c>
      <c r="H32" s="244">
        <v>0</v>
      </c>
      <c r="I32" s="244">
        <v>0</v>
      </c>
      <c r="J32" s="245">
        <v>0</v>
      </c>
      <c r="K32" s="246">
        <v>0</v>
      </c>
      <c r="L32" s="246">
        <v>0</v>
      </c>
      <c r="M32" s="246">
        <v>0</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0</v>
      </c>
      <c r="H33" s="184">
        <v>0</v>
      </c>
      <c r="I33" s="184">
        <v>0</v>
      </c>
      <c r="J33" s="199">
        <v>0</v>
      </c>
      <c r="K33" s="194">
        <v>0</v>
      </c>
      <c r="L33" s="194">
        <v>0</v>
      </c>
      <c r="M33" s="194">
        <v>0</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0</v>
      </c>
      <c r="H34" s="184">
        <v>0</v>
      </c>
      <c r="I34" s="184">
        <v>0</v>
      </c>
      <c r="J34" s="199">
        <v>0</v>
      </c>
      <c r="K34" s="194">
        <v>0</v>
      </c>
      <c r="L34" s="194">
        <v>0</v>
      </c>
      <c r="M34" s="194">
        <v>0</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0</v>
      </c>
      <c r="H35" s="244">
        <v>0</v>
      </c>
      <c r="I35" s="244">
        <v>0</v>
      </c>
      <c r="J35" s="245">
        <v>0</v>
      </c>
      <c r="K35" s="246">
        <v>0</v>
      </c>
      <c r="L35" s="246">
        <v>0</v>
      </c>
      <c r="M35" s="246">
        <v>0</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0</v>
      </c>
      <c r="H36" s="184">
        <v>0</v>
      </c>
      <c r="I36" s="184">
        <v>0</v>
      </c>
      <c r="J36" s="199">
        <v>0</v>
      </c>
      <c r="K36" s="194">
        <v>0</v>
      </c>
      <c r="L36" s="194">
        <v>0</v>
      </c>
      <c r="M36" s="194">
        <v>0</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v>
      </c>
      <c r="H37" s="184">
        <v>0</v>
      </c>
      <c r="I37" s="184">
        <v>0</v>
      </c>
      <c r="J37" s="199">
        <v>0</v>
      </c>
      <c r="K37" s="194">
        <v>0</v>
      </c>
      <c r="L37" s="194">
        <v>0</v>
      </c>
      <c r="M37" s="194">
        <v>0</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23937.542404720003</v>
      </c>
      <c r="H38" s="186">
        <v>27881.246756580003</v>
      </c>
      <c r="I38" s="186">
        <v>26019.264221570003</v>
      </c>
      <c r="J38" s="198">
        <v>29062.701337149996</v>
      </c>
      <c r="K38" s="193">
        <v>31480.346510349995</v>
      </c>
      <c r="L38" s="193">
        <v>36159.521980199999</v>
      </c>
      <c r="M38" s="193">
        <v>40533.955540520001</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0</v>
      </c>
      <c r="H39" s="186">
        <v>0</v>
      </c>
      <c r="I39" s="186">
        <v>0</v>
      </c>
      <c r="J39" s="198">
        <v>0</v>
      </c>
      <c r="K39" s="193">
        <v>0</v>
      </c>
      <c r="L39" s="193">
        <v>0</v>
      </c>
      <c r="M39" s="193">
        <v>0</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0</v>
      </c>
      <c r="H40" s="184">
        <v>0</v>
      </c>
      <c r="I40" s="184">
        <v>0</v>
      </c>
      <c r="J40" s="199">
        <v>0</v>
      </c>
      <c r="K40" s="194">
        <v>0</v>
      </c>
      <c r="L40" s="194">
        <v>0</v>
      </c>
      <c r="M40" s="194">
        <v>0</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0</v>
      </c>
      <c r="H41" s="184">
        <v>0</v>
      </c>
      <c r="I41" s="184">
        <v>0</v>
      </c>
      <c r="J41" s="199">
        <v>0</v>
      </c>
      <c r="K41" s="194">
        <v>0</v>
      </c>
      <c r="L41" s="194">
        <v>0</v>
      </c>
      <c r="M41" s="194">
        <v>0</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0</v>
      </c>
      <c r="H42" s="186">
        <v>0</v>
      </c>
      <c r="I42" s="186">
        <v>0</v>
      </c>
      <c r="J42" s="198">
        <v>0</v>
      </c>
      <c r="K42" s="193">
        <v>0</v>
      </c>
      <c r="L42" s="193">
        <v>0</v>
      </c>
      <c r="M42" s="193">
        <v>0</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0</v>
      </c>
      <c r="H43" s="186">
        <v>0</v>
      </c>
      <c r="I43" s="186">
        <v>0</v>
      </c>
      <c r="J43" s="198">
        <v>0</v>
      </c>
      <c r="K43" s="193">
        <v>0</v>
      </c>
      <c r="L43" s="193">
        <v>0</v>
      </c>
      <c r="M43" s="193">
        <v>0</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0</v>
      </c>
      <c r="H44" s="184">
        <v>0</v>
      </c>
      <c r="I44" s="184">
        <v>0</v>
      </c>
      <c r="J44" s="199">
        <v>0</v>
      </c>
      <c r="K44" s="194">
        <v>0</v>
      </c>
      <c r="L44" s="194">
        <v>0</v>
      </c>
      <c r="M44" s="194">
        <v>0</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0</v>
      </c>
      <c r="H45" s="184">
        <v>0</v>
      </c>
      <c r="I45" s="184">
        <v>0</v>
      </c>
      <c r="J45" s="199">
        <v>0</v>
      </c>
      <c r="K45" s="194">
        <v>0</v>
      </c>
      <c r="L45" s="194">
        <v>0</v>
      </c>
      <c r="M45" s="194">
        <v>0</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0</v>
      </c>
      <c r="H46" s="184">
        <v>0</v>
      </c>
      <c r="I46" s="184">
        <v>0</v>
      </c>
      <c r="J46" s="199">
        <v>0</v>
      </c>
      <c r="K46" s="194">
        <v>0</v>
      </c>
      <c r="L46" s="194">
        <v>0</v>
      </c>
      <c r="M46" s="194">
        <v>0</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0</v>
      </c>
      <c r="H47" s="186">
        <v>0</v>
      </c>
      <c r="I47" s="186">
        <v>0</v>
      </c>
      <c r="J47" s="198">
        <v>0</v>
      </c>
      <c r="K47" s="193">
        <v>0</v>
      </c>
      <c r="L47" s="193">
        <v>0</v>
      </c>
      <c r="M47" s="193">
        <v>0</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0</v>
      </c>
      <c r="H48" s="184">
        <v>0</v>
      </c>
      <c r="I48" s="184">
        <v>0</v>
      </c>
      <c r="J48" s="199">
        <v>0</v>
      </c>
      <c r="K48" s="194">
        <v>0</v>
      </c>
      <c r="L48" s="194">
        <v>0</v>
      </c>
      <c r="M48" s="194">
        <v>0</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0</v>
      </c>
      <c r="H49" s="184">
        <v>0</v>
      </c>
      <c r="I49" s="184">
        <v>0</v>
      </c>
      <c r="J49" s="199">
        <v>0</v>
      </c>
      <c r="K49" s="194">
        <v>0</v>
      </c>
      <c r="L49" s="194">
        <v>0</v>
      </c>
      <c r="M49" s="194">
        <v>0</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0</v>
      </c>
      <c r="H50" s="184">
        <v>0</v>
      </c>
      <c r="I50" s="184">
        <v>0</v>
      </c>
      <c r="J50" s="199">
        <v>0</v>
      </c>
      <c r="K50" s="194">
        <v>0</v>
      </c>
      <c r="L50" s="194">
        <v>0</v>
      </c>
      <c r="M50" s="194">
        <v>0</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0</v>
      </c>
      <c r="H51" s="184">
        <v>0</v>
      </c>
      <c r="I51" s="184">
        <v>0</v>
      </c>
      <c r="J51" s="199">
        <v>0</v>
      </c>
      <c r="K51" s="194">
        <v>0</v>
      </c>
      <c r="L51" s="194">
        <v>0</v>
      </c>
      <c r="M51" s="194">
        <v>0</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0</v>
      </c>
      <c r="H52" s="184">
        <v>0</v>
      </c>
      <c r="I52" s="184">
        <v>0</v>
      </c>
      <c r="J52" s="199">
        <v>0</v>
      </c>
      <c r="K52" s="194">
        <v>0</v>
      </c>
      <c r="L52" s="194">
        <v>0</v>
      </c>
      <c r="M52" s="194">
        <v>0</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0</v>
      </c>
      <c r="H53" s="186">
        <v>0</v>
      </c>
      <c r="I53" s="186">
        <v>0</v>
      </c>
      <c r="J53" s="198">
        <v>0</v>
      </c>
      <c r="K53" s="193">
        <v>0</v>
      </c>
      <c r="L53" s="193">
        <v>0</v>
      </c>
      <c r="M53" s="193">
        <v>0</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0</v>
      </c>
      <c r="H54" s="186">
        <v>0</v>
      </c>
      <c r="I54" s="186">
        <v>0</v>
      </c>
      <c r="J54" s="198">
        <v>0</v>
      </c>
      <c r="K54" s="193">
        <v>0</v>
      </c>
      <c r="L54" s="193">
        <v>0</v>
      </c>
      <c r="M54" s="193">
        <v>0</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0</v>
      </c>
      <c r="H55" s="244">
        <v>0</v>
      </c>
      <c r="I55" s="244">
        <v>0</v>
      </c>
      <c r="J55" s="245">
        <v>0</v>
      </c>
      <c r="K55" s="246">
        <v>0</v>
      </c>
      <c r="L55" s="246">
        <v>0</v>
      </c>
      <c r="M55" s="246">
        <v>0</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0</v>
      </c>
      <c r="H56" s="184">
        <v>0</v>
      </c>
      <c r="I56" s="184">
        <v>0</v>
      </c>
      <c r="J56" s="199">
        <v>0</v>
      </c>
      <c r="K56" s="194">
        <v>0</v>
      </c>
      <c r="L56" s="194">
        <v>0</v>
      </c>
      <c r="M56" s="194">
        <v>0</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0</v>
      </c>
      <c r="H57" s="184">
        <v>0</v>
      </c>
      <c r="I57" s="184">
        <v>0</v>
      </c>
      <c r="J57" s="199">
        <v>0</v>
      </c>
      <c r="K57" s="194">
        <v>0</v>
      </c>
      <c r="L57" s="194">
        <v>0</v>
      </c>
      <c r="M57" s="194">
        <v>0</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0</v>
      </c>
      <c r="H58" s="244">
        <v>0</v>
      </c>
      <c r="I58" s="244">
        <v>0</v>
      </c>
      <c r="J58" s="245">
        <v>0</v>
      </c>
      <c r="K58" s="246">
        <v>0</v>
      </c>
      <c r="L58" s="246">
        <v>0</v>
      </c>
      <c r="M58" s="246">
        <v>0</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0</v>
      </c>
      <c r="H59" s="244">
        <v>0</v>
      </c>
      <c r="I59" s="244">
        <v>0</v>
      </c>
      <c r="J59" s="245">
        <v>0</v>
      </c>
      <c r="K59" s="246">
        <v>0</v>
      </c>
      <c r="L59" s="246">
        <v>0</v>
      </c>
      <c r="M59" s="246">
        <v>0</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0</v>
      </c>
      <c r="H60" s="186">
        <v>0</v>
      </c>
      <c r="I60" s="186">
        <v>0</v>
      </c>
      <c r="J60" s="198">
        <v>0</v>
      </c>
      <c r="K60" s="193">
        <v>0</v>
      </c>
      <c r="L60" s="193">
        <v>0</v>
      </c>
      <c r="M60" s="193">
        <v>0</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0</v>
      </c>
      <c r="H61" s="184">
        <v>0</v>
      </c>
      <c r="I61" s="184">
        <v>0</v>
      </c>
      <c r="J61" s="199">
        <v>0</v>
      </c>
      <c r="K61" s="194">
        <v>0</v>
      </c>
      <c r="L61" s="194">
        <v>0</v>
      </c>
      <c r="M61" s="194">
        <v>0</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0</v>
      </c>
      <c r="H62" s="184">
        <v>0</v>
      </c>
      <c r="I62" s="184">
        <v>0</v>
      </c>
      <c r="J62" s="199">
        <v>0</v>
      </c>
      <c r="K62" s="194">
        <v>0</v>
      </c>
      <c r="L62" s="194">
        <v>0</v>
      </c>
      <c r="M62" s="194">
        <v>0</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0</v>
      </c>
      <c r="H63" s="184">
        <v>0</v>
      </c>
      <c r="I63" s="184">
        <v>0</v>
      </c>
      <c r="J63" s="199">
        <v>0</v>
      </c>
      <c r="K63" s="194">
        <v>0</v>
      </c>
      <c r="L63" s="194">
        <v>0</v>
      </c>
      <c r="M63" s="194">
        <v>0</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0</v>
      </c>
      <c r="H64" s="186">
        <v>0</v>
      </c>
      <c r="I64" s="186">
        <v>0</v>
      </c>
      <c r="J64" s="198">
        <v>0</v>
      </c>
      <c r="K64" s="193">
        <v>0</v>
      </c>
      <c r="L64" s="193">
        <v>0</v>
      </c>
      <c r="M64" s="193">
        <v>0</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0</v>
      </c>
      <c r="H65" s="186">
        <v>0</v>
      </c>
      <c r="I65" s="186">
        <v>0</v>
      </c>
      <c r="J65" s="198">
        <v>0</v>
      </c>
      <c r="K65" s="193">
        <v>0</v>
      </c>
      <c r="L65" s="193">
        <v>0</v>
      </c>
      <c r="M65" s="193">
        <v>0</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0</v>
      </c>
      <c r="H66" s="244">
        <v>0</v>
      </c>
      <c r="I66" s="244">
        <v>0</v>
      </c>
      <c r="J66" s="245">
        <v>0</v>
      </c>
      <c r="K66" s="246">
        <v>0</v>
      </c>
      <c r="L66" s="246">
        <v>0</v>
      </c>
      <c r="M66" s="246">
        <v>0</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0</v>
      </c>
      <c r="H67" s="184">
        <v>0</v>
      </c>
      <c r="I67" s="184">
        <v>0</v>
      </c>
      <c r="J67" s="199">
        <v>0</v>
      </c>
      <c r="K67" s="194">
        <v>0</v>
      </c>
      <c r="L67" s="194">
        <v>0</v>
      </c>
      <c r="M67" s="194">
        <v>0</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0</v>
      </c>
      <c r="H68" s="184">
        <v>0</v>
      </c>
      <c r="I68" s="184">
        <v>0</v>
      </c>
      <c r="J68" s="199">
        <v>0</v>
      </c>
      <c r="K68" s="194">
        <v>0</v>
      </c>
      <c r="L68" s="194">
        <v>0</v>
      </c>
      <c r="M68" s="194">
        <v>0</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0</v>
      </c>
      <c r="H69" s="244">
        <v>0</v>
      </c>
      <c r="I69" s="244">
        <v>0</v>
      </c>
      <c r="J69" s="245">
        <v>0</v>
      </c>
      <c r="K69" s="246">
        <v>0</v>
      </c>
      <c r="L69" s="246">
        <v>0</v>
      </c>
      <c r="M69" s="246">
        <v>0</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0</v>
      </c>
      <c r="H70" s="244">
        <v>0</v>
      </c>
      <c r="I70" s="244">
        <v>0</v>
      </c>
      <c r="J70" s="245">
        <v>0</v>
      </c>
      <c r="K70" s="246">
        <v>0</v>
      </c>
      <c r="L70" s="246">
        <v>0</v>
      </c>
      <c r="M70" s="246">
        <v>0</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0</v>
      </c>
      <c r="H71" s="184">
        <v>0</v>
      </c>
      <c r="I71" s="184">
        <v>0</v>
      </c>
      <c r="J71" s="199">
        <v>0</v>
      </c>
      <c r="K71" s="194">
        <v>0</v>
      </c>
      <c r="L71" s="194">
        <v>0</v>
      </c>
      <c r="M71" s="194">
        <v>0</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0</v>
      </c>
      <c r="H72" s="184">
        <v>0</v>
      </c>
      <c r="I72" s="184">
        <v>0</v>
      </c>
      <c r="J72" s="199">
        <v>0</v>
      </c>
      <c r="K72" s="194">
        <v>0</v>
      </c>
      <c r="L72" s="194">
        <v>0</v>
      </c>
      <c r="M72" s="194">
        <v>0</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0</v>
      </c>
      <c r="H73" s="186">
        <v>0</v>
      </c>
      <c r="I73" s="186">
        <v>0</v>
      </c>
      <c r="J73" s="198">
        <v>0</v>
      </c>
      <c r="K73" s="193">
        <v>0</v>
      </c>
      <c r="L73" s="193">
        <v>0</v>
      </c>
      <c r="M73" s="193">
        <v>0</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0</v>
      </c>
      <c r="H74" s="184">
        <v>0</v>
      </c>
      <c r="I74" s="184">
        <v>0</v>
      </c>
      <c r="J74" s="199">
        <v>0</v>
      </c>
      <c r="K74" s="194">
        <v>0</v>
      </c>
      <c r="L74" s="194">
        <v>0</v>
      </c>
      <c r="M74" s="194">
        <v>0</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0</v>
      </c>
      <c r="H75" s="184">
        <v>0</v>
      </c>
      <c r="I75" s="184">
        <v>0</v>
      </c>
      <c r="J75" s="199">
        <v>0</v>
      </c>
      <c r="K75" s="194">
        <v>0</v>
      </c>
      <c r="L75" s="194">
        <v>0</v>
      </c>
      <c r="M75" s="194">
        <v>0</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0</v>
      </c>
      <c r="H76" s="184">
        <v>0</v>
      </c>
      <c r="I76" s="184">
        <v>0</v>
      </c>
      <c r="J76" s="199">
        <v>0</v>
      </c>
      <c r="K76" s="194">
        <v>0</v>
      </c>
      <c r="L76" s="194">
        <v>0</v>
      </c>
      <c r="M76" s="194">
        <v>0</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0</v>
      </c>
      <c r="H77" s="184">
        <v>0</v>
      </c>
      <c r="I77" s="184">
        <v>0</v>
      </c>
      <c r="J77" s="199">
        <v>0</v>
      </c>
      <c r="K77" s="194">
        <v>0</v>
      </c>
      <c r="L77" s="194">
        <v>0</v>
      </c>
      <c r="M77" s="194">
        <v>0</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0</v>
      </c>
      <c r="H78" s="186">
        <v>0</v>
      </c>
      <c r="I78" s="186">
        <v>0</v>
      </c>
      <c r="J78" s="198">
        <v>0</v>
      </c>
      <c r="K78" s="193">
        <v>0</v>
      </c>
      <c r="L78" s="193">
        <v>0</v>
      </c>
      <c r="M78" s="193">
        <v>0</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0</v>
      </c>
      <c r="H79" s="186">
        <v>0</v>
      </c>
      <c r="I79" s="186">
        <v>0</v>
      </c>
      <c r="J79" s="198">
        <v>0</v>
      </c>
      <c r="K79" s="193">
        <v>0</v>
      </c>
      <c r="L79" s="193">
        <v>0</v>
      </c>
      <c r="M79" s="193">
        <v>0</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0</v>
      </c>
      <c r="H80" s="186">
        <v>0</v>
      </c>
      <c r="I80" s="186">
        <v>0</v>
      </c>
      <c r="J80" s="198">
        <v>0</v>
      </c>
      <c r="K80" s="193">
        <v>0</v>
      </c>
      <c r="L80" s="193">
        <v>0</v>
      </c>
      <c r="M80" s="193">
        <v>0</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0</v>
      </c>
      <c r="H81" s="184">
        <v>0</v>
      </c>
      <c r="I81" s="184">
        <v>0</v>
      </c>
      <c r="J81" s="199">
        <v>0</v>
      </c>
      <c r="K81" s="194">
        <v>0</v>
      </c>
      <c r="L81" s="194">
        <v>0</v>
      </c>
      <c r="M81" s="194">
        <v>0</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0</v>
      </c>
      <c r="H82" s="184">
        <v>0</v>
      </c>
      <c r="I82" s="184">
        <v>0</v>
      </c>
      <c r="J82" s="199">
        <v>0</v>
      </c>
      <c r="K82" s="194">
        <v>0</v>
      </c>
      <c r="L82" s="194">
        <v>0</v>
      </c>
      <c r="M82" s="194">
        <v>0</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0</v>
      </c>
      <c r="H83" s="186">
        <v>0</v>
      </c>
      <c r="I83" s="186">
        <v>0</v>
      </c>
      <c r="J83" s="198">
        <v>0</v>
      </c>
      <c r="K83" s="193">
        <v>0</v>
      </c>
      <c r="L83" s="193">
        <v>0</v>
      </c>
      <c r="M83" s="193">
        <v>0</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0</v>
      </c>
      <c r="H84" s="184">
        <v>0</v>
      </c>
      <c r="I84" s="184">
        <v>0</v>
      </c>
      <c r="J84" s="199">
        <v>0</v>
      </c>
      <c r="K84" s="194">
        <v>0</v>
      </c>
      <c r="L84" s="194">
        <v>0</v>
      </c>
      <c r="M84" s="194">
        <v>0</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0</v>
      </c>
      <c r="H85" s="184">
        <v>0</v>
      </c>
      <c r="I85" s="184">
        <v>0</v>
      </c>
      <c r="J85" s="199">
        <v>0</v>
      </c>
      <c r="K85" s="194">
        <v>0</v>
      </c>
      <c r="L85" s="194">
        <v>0</v>
      </c>
      <c r="M85" s="194">
        <v>0</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0</v>
      </c>
      <c r="H86" s="186">
        <v>0</v>
      </c>
      <c r="I86" s="186">
        <v>0</v>
      </c>
      <c r="J86" s="198">
        <v>0</v>
      </c>
      <c r="K86" s="193">
        <v>0</v>
      </c>
      <c r="L86" s="193">
        <v>0</v>
      </c>
      <c r="M86" s="193">
        <v>0</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0</v>
      </c>
      <c r="H87" s="184">
        <v>0</v>
      </c>
      <c r="I87" s="184">
        <v>0</v>
      </c>
      <c r="J87" s="199">
        <v>0</v>
      </c>
      <c r="K87" s="194">
        <v>0</v>
      </c>
      <c r="L87" s="194">
        <v>0</v>
      </c>
      <c r="M87" s="194">
        <v>0</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0</v>
      </c>
      <c r="H88" s="184">
        <v>0</v>
      </c>
      <c r="I88" s="184">
        <v>0</v>
      </c>
      <c r="J88" s="199">
        <v>0</v>
      </c>
      <c r="K88" s="194">
        <v>0</v>
      </c>
      <c r="L88" s="194">
        <v>0</v>
      </c>
      <c r="M88" s="194">
        <v>0</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0</v>
      </c>
      <c r="H89" s="184">
        <v>0</v>
      </c>
      <c r="I89" s="184">
        <v>0</v>
      </c>
      <c r="J89" s="199">
        <v>0</v>
      </c>
      <c r="K89" s="194">
        <v>0</v>
      </c>
      <c r="L89" s="194">
        <v>0</v>
      </c>
      <c r="M89" s="194">
        <v>0</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0</v>
      </c>
      <c r="H92" s="192">
        <v>0</v>
      </c>
      <c r="I92" s="192">
        <v>0</v>
      </c>
      <c r="J92" s="201">
        <v>0</v>
      </c>
      <c r="K92" s="196">
        <v>0</v>
      </c>
      <c r="L92" s="196">
        <v>0</v>
      </c>
      <c r="M92" s="196">
        <v>0</v>
      </c>
      <c r="N92" s="383" t="s">
        <v>668</v>
      </c>
      <c r="O92" s="384"/>
      <c r="P92" s="384"/>
      <c r="Q92" s="384"/>
      <c r="R92" s="26"/>
    </row>
    <row r="93" spans="1:18">
      <c r="A93" s="68" t="str">
        <f>Parameters!R91</f>
        <v>HH_TRA</v>
      </c>
      <c r="B93" s="211"/>
      <c r="C93" s="248"/>
      <c r="D93" s="249"/>
      <c r="E93" s="380" t="s">
        <v>126</v>
      </c>
      <c r="F93" s="380"/>
      <c r="G93" s="187">
        <v>0</v>
      </c>
      <c r="H93" s="187">
        <v>0</v>
      </c>
      <c r="I93" s="187">
        <v>0</v>
      </c>
      <c r="J93" s="202">
        <v>0</v>
      </c>
      <c r="K93" s="197">
        <v>0</v>
      </c>
      <c r="L93" s="197">
        <v>0</v>
      </c>
      <c r="M93" s="197">
        <v>0</v>
      </c>
      <c r="N93" s="191"/>
      <c r="O93" s="188"/>
      <c r="P93" s="385" t="s">
        <v>126</v>
      </c>
      <c r="Q93" s="385"/>
      <c r="R93" s="26"/>
    </row>
    <row r="94" spans="1:18">
      <c r="A94" s="62" t="str">
        <f>Parameters!R92</f>
        <v>HH_HEAT</v>
      </c>
      <c r="B94" s="212"/>
      <c r="C94" s="248"/>
      <c r="D94" s="249"/>
      <c r="E94" s="380" t="s">
        <v>676</v>
      </c>
      <c r="F94" s="380"/>
      <c r="G94" s="187">
        <v>0</v>
      </c>
      <c r="H94" s="187">
        <v>0</v>
      </c>
      <c r="I94" s="187">
        <v>0</v>
      </c>
      <c r="J94" s="202">
        <v>0</v>
      </c>
      <c r="K94" s="197">
        <v>0</v>
      </c>
      <c r="L94" s="197">
        <v>0</v>
      </c>
      <c r="M94" s="197">
        <v>0</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18">
      <c r="C96" s="26"/>
      <c r="D96" s="26"/>
      <c r="E96" s="26"/>
      <c r="F96" s="26"/>
      <c r="G96" s="26"/>
      <c r="H96" s="26"/>
      <c r="I96" s="26"/>
      <c r="J96" s="26"/>
      <c r="K96" s="26"/>
      <c r="L96" s="26"/>
      <c r="M96" s="26"/>
      <c r="N96" s="26"/>
      <c r="O96" s="26"/>
      <c r="P96" s="26"/>
      <c r="Q96" s="26"/>
      <c r="R96" s="26"/>
    </row>
    <row r="97" spans="3:18">
      <c r="C97" s="26"/>
      <c r="D97" s="26"/>
      <c r="E97" s="26"/>
      <c r="F97" s="26"/>
      <c r="G97" s="26"/>
      <c r="H97" s="26"/>
      <c r="I97" s="26"/>
      <c r="J97" s="26"/>
      <c r="K97" s="26"/>
      <c r="L97" s="26"/>
      <c r="M97" s="26"/>
      <c r="N97" s="26"/>
      <c r="O97" s="26"/>
      <c r="P97" s="26"/>
      <c r="Q97" s="26"/>
      <c r="R97" s="26"/>
    </row>
    <row r="98" spans="3:18">
      <c r="C98" s="26"/>
      <c r="D98" s="26"/>
      <c r="E98" s="26"/>
      <c r="F98" s="26"/>
      <c r="G98" s="26"/>
      <c r="H98" s="26"/>
      <c r="I98" s="26"/>
      <c r="J98" s="26"/>
      <c r="K98" s="26"/>
      <c r="L98" s="26"/>
      <c r="M98" s="26"/>
      <c r="N98" s="26"/>
      <c r="O98" s="26"/>
      <c r="P98" s="26"/>
      <c r="Q98" s="26"/>
      <c r="R98" s="26"/>
    </row>
  </sheetData>
  <dataConsolidate/>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headings="1" gridLines="1"/>
  <pageMargins left="0.2" right="0.39370078740157499" top="0.17" bottom="0.47" header="0" footer="0"/>
  <pageSetup paperSize="9" scale="35" fitToHeight="3" pageOrder="overThenDown" orientation="portrait" r:id="rId1"/>
  <headerFooter alignWithMargins="0">
    <oddFooter>&amp;L&amp;A&amp;C&amp;P&amp;R&amp;F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7773995C1A8BE469F1A00343CCDDA33" ma:contentTypeVersion="4" ma:contentTypeDescription="Utwórz nowy dokument." ma:contentTypeScope="" ma:versionID="7771197808566da2259aa71800d68a89">
  <xsd:schema xmlns:xsd="http://www.w3.org/2001/XMLSchema" xmlns:xs="http://www.w3.org/2001/XMLSchema" xmlns:p="http://schemas.microsoft.com/office/2006/metadata/properties" xmlns:ns2="http://schemas.microsoft.com/sharepoint/v3/fields" xmlns:ns3="044b8e35-bece-49ff-aeb3-9f5d3f4329b3" targetNamespace="http://schemas.microsoft.com/office/2006/metadata/properties" ma:root="true" ma:fieldsID="bee52a4a3d34607da501a3c1a457acde" ns2:_="" ns3:_="">
    <xsd:import namespace="http://schemas.microsoft.com/sharepoint/v3/fields"/>
    <xsd:import namespace="044b8e35-bece-49ff-aeb3-9f5d3f4329b3"/>
    <xsd:element name="properties">
      <xsd:complexType>
        <xsd:sequence>
          <xsd:element name="documentManagement">
            <xsd:complexType>
              <xsd:all>
                <xsd:element ref="ns2:_DCDateModified" minOccurs="0"/>
                <xsd:element ref="ns2:_Version" minOccurs="0"/>
                <xsd:element ref="ns3:Temat" minOccurs="0"/>
                <xsd:element ref="ns3:Departament_x002f_Instytucj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a modyfikacji" ma:default="" ma:description="Data ostatniej modyfikacji tego zasobu" ma:format="DateTime" ma:internalName="_DCDateModified">
      <xsd:simpleType>
        <xsd:restriction base="dms:DateTime"/>
      </xsd:simpleType>
    </xsd:element>
    <xsd:element name="_Version" ma:index="9" nillable="true" ma:displayName="Wersja"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4b8e35-bece-49ff-aeb3-9f5d3f4329b3" elementFormDefault="qualified">
    <xsd:import namespace="http://schemas.microsoft.com/office/2006/documentManagement/types"/>
    <xsd:import namespace="http://schemas.microsoft.com/office/infopath/2007/PartnerControls"/>
    <xsd:element name="Temat" ma:index="10" nillable="true" ma:displayName="Temat" ma:internalName="Temat">
      <xsd:simpleType>
        <xsd:restriction base="dms:Text">
          <xsd:maxLength value="255"/>
        </xsd:restriction>
      </xsd:simpleType>
    </xsd:element>
    <xsd:element name="Departament_x002f_Instytucja" ma:index="11" nillable="true" ma:displayName="Dep/Inst" ma:default="PK" ma:format="Dropdown" ma:internalName="Departament_x002f_Instytucja">
      <xsd:simpleType>
        <xsd:union memberTypes="dms:Text">
          <xsd:simpleType>
            <xsd:restriction base="dms:Choice">
              <xsd:enumeration value="AZ"/>
              <xsd:enumeration value="BAK"/>
              <xsd:enumeration value="BD"/>
              <xsd:enumeration value="BDG"/>
              <xsd:enumeration value="BOK"/>
              <xsd:enumeration value="BR"/>
              <xsd:enumeration value="BR"/>
              <xsd:enumeration value="BS"/>
              <xsd:enumeration value="DI"/>
              <xsd:enumeration value="DP"/>
              <xsd:enumeration value="DR"/>
              <xsd:enumeration value="GP"/>
              <xsd:enumeration value="HU"/>
              <xsd:enumeration value="MS"/>
              <xsd:enumeration value="PK"/>
              <xsd:enumeration value="PR"/>
              <xsd:enumeration value="PZ"/>
              <xsd:enumeration value="RN"/>
              <xsd:enumeration value="SM"/>
              <xsd:enumeration value="WM"/>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DCDateModified xmlns="http://schemas.microsoft.com/sharepoint/v3/fields" xsi:nil="true"/>
    <Departament_x002f_Instytucja xmlns="044b8e35-bece-49ff-aeb3-9f5d3f4329b3">PK</Departament_x002f_Instytucja>
    <Temat xmlns="044b8e35-bece-49ff-aeb3-9f5d3f4329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E503E3-6A6F-4661-A187-ACB453C7C0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44b8e35-bece-49ff-aeb3-9f5d3f4329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E0882F-FBE7-4805-9579-D1B723DB54EB}">
  <ds:schemaRefs>
    <ds:schemaRef ds:uri="http://purl.org/dc/elements/1.1/"/>
    <ds:schemaRef ds:uri="http://schemas.microsoft.com/office/2006/metadata/properties"/>
    <ds:schemaRef ds:uri="044b8e35-bece-49ff-aeb3-9f5d3f4329b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6C1A292C-BFAB-4220-B871-2FC14B401F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3</vt:i4>
      </vt:variant>
    </vt:vector>
  </HeadingPairs>
  <TitlesOfParts>
    <vt:vector size="19" baseType="lpstr">
      <vt:lpstr>Parameters</vt:lpstr>
      <vt:lpstr>Model</vt:lpstr>
      <vt:lpstr>CO2</vt:lpstr>
      <vt:lpstr>Biomass CO2</vt:lpstr>
      <vt:lpstr>N2O</vt:lpstr>
      <vt:lpstr>CH4</vt:lpstr>
      <vt:lpstr>HFC</vt:lpstr>
      <vt:lpstr>PFC</vt:lpstr>
      <vt:lpstr>SF6</vt:lpstr>
      <vt:lpstr>NOx</vt:lpstr>
      <vt:lpstr>SOx</vt:lpstr>
      <vt:lpstr>NH3</vt:lpstr>
      <vt:lpstr>NMVOC</vt:lpstr>
      <vt:lpstr>CO</vt:lpstr>
      <vt:lpstr>PM10</vt:lpstr>
      <vt:lpstr>PM2.5</vt:lpstr>
      <vt:lpstr>COUNTRY</vt:lpstr>
      <vt:lpstr>DECIMALS</vt:lpstr>
      <vt:lpstr>ROUNDING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David</dc:creator>
  <cp:lastModifiedBy>Górska Anna</cp:lastModifiedBy>
  <cp:lastPrinted>2015-06-01T14:59:19Z</cp:lastPrinted>
  <dcterms:created xsi:type="dcterms:W3CDTF">2014-04-25T14:25:51Z</dcterms:created>
  <dcterms:modified xsi:type="dcterms:W3CDTF">2016-12-27T12:00:21Z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0x010100F7773995C1A8BE469F1A00343CCDDA33</vt:lpwstr>
  </property>
</Properties>
</file>