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862" activeTab="0"/>
  </bookViews>
  <sheets>
    <sheet name="LIST OF TABLES" sheetId="1" r:id="rId1"/>
    <sheet name="SYMBOLS" sheetId="2" r:id="rId2"/>
    <sheet name="AGRICULTURE" sheetId="3" r:id="rId3"/>
    <sheet name="BALANCE OF PAYMENTS" sheetId="4" r:id="rId4"/>
    <sheet name="BUSINESS SERVICES" sheetId="5" r:id="rId5"/>
    <sheet name="CONSTRUCTION" sheetId="6" r:id="rId6"/>
    <sheet name="DOMESTIC TRADE" sheetId="7" r:id="rId7"/>
    <sheet name="DWELLINGS" sheetId="8" r:id="rId8"/>
    <sheet name="EDUC, SCIENC AND INFORM SOCIETY" sheetId="9" r:id="rId9"/>
    <sheet name="ENVIRONMENT" sheetId="10" r:id="rId10"/>
    <sheet name="FINANCES OF NON-FINANCIAL ENTER" sheetId="11" r:id="rId11"/>
    <sheet name="FINANCIAL RESULTS OF BANKS" sheetId="12" r:id="rId12"/>
    <sheet name="FINANCIAL RESULTS OF BROKERAGES" sheetId="13" r:id="rId13"/>
    <sheet name="FINANCIAL RESULTS OF CS &amp; CU" sheetId="14" r:id="rId14"/>
    <sheet name="FINANCIAL RESULTS OF IC" sheetId="15" r:id="rId15"/>
    <sheet name="FINANCIAL RESULTS OF IF AND IFS" sheetId="16" r:id="rId16"/>
    <sheet name="FINANCIAL RESULTS OF OPF &amp; GPS" sheetId="17" r:id="rId17"/>
    <sheet name="FOREIGN TRADE" sheetId="18" r:id="rId18"/>
    <sheet name="GOVERNMENT DEFICIT AND DEBT " sheetId="19" r:id="rId19"/>
    <sheet name="INDUSTRY" sheetId="20" r:id="rId20"/>
    <sheet name="INVESTMENTS" sheetId="21" r:id="rId21"/>
    <sheet name="LABOUR MARKET" sheetId="22" r:id="rId22"/>
    <sheet name="LIVING CONDITIONS OF POPULATION" sheetId="23" r:id="rId23"/>
    <sheet name="MONEY" sheetId="24" r:id="rId24"/>
    <sheet name="NATIONAL ACCOUNTS -NACE Rev.1.1" sheetId="25" r:id="rId25"/>
    <sheet name="NATIONAL ACCOUNTS -NACE Rev. 2" sheetId="26" r:id="rId26"/>
    <sheet name="POPULATION" sheetId="27" r:id="rId27"/>
    <sheet name="PRICE INDICES" sheetId="28" r:id="rId28"/>
    <sheet name="PUBLIC FINANCE" sheetId="29" r:id="rId29"/>
    <sheet name="TRANSPORT AND COMMUNICATIONS" sheetId="30" r:id="rId30"/>
    <sheet name="Arkusz1" sheetId="31" r:id="rId31"/>
  </sheets>
  <definedNames/>
  <calcPr fullCalcOnLoad="1"/>
</workbook>
</file>

<file path=xl/sharedStrings.xml><?xml version="1.0" encoding="utf-8"?>
<sst xmlns="http://schemas.openxmlformats.org/spreadsheetml/2006/main" count="5103" uniqueCount="879">
  <si>
    <t xml:space="preserve"> </t>
  </si>
  <si>
    <t>AGRICULTURE</t>
  </si>
  <si>
    <r>
      <t>Specification
A – previous year=100 
I</t>
    </r>
    <r>
      <rPr>
        <vertAlign val="subscript"/>
        <sz val="10"/>
        <color indexed="8"/>
        <rFont val="Arial CE"/>
        <family val="0"/>
      </rPr>
      <t>1</t>
    </r>
    <r>
      <rPr>
        <sz val="10"/>
        <color indexed="8"/>
        <rFont val="Arial CE"/>
        <family val="0"/>
      </rPr>
      <t>– 2000=100
I</t>
    </r>
    <r>
      <rPr>
        <vertAlign val="subscript"/>
        <sz val="10"/>
        <color indexed="8"/>
        <rFont val="Arial CE"/>
        <family val="0"/>
      </rPr>
      <t xml:space="preserve">2 </t>
    </r>
    <r>
      <rPr>
        <sz val="10"/>
        <color indexed="8"/>
        <rFont val="Arial CE"/>
        <family val="0"/>
      </rPr>
      <t>– 2005=100</t>
    </r>
  </si>
  <si>
    <t>Gross agricultural output (constant prices)</t>
  </si>
  <si>
    <t>A</t>
  </si>
  <si>
    <r>
      <t>I</t>
    </r>
    <r>
      <rPr>
        <vertAlign val="subscript"/>
        <sz val="10"/>
        <color indexed="8"/>
        <rFont val="Arial CE"/>
        <family val="0"/>
      </rPr>
      <t>1</t>
    </r>
  </si>
  <si>
    <r>
      <t>I</t>
    </r>
    <r>
      <rPr>
        <vertAlign val="subscript"/>
        <sz val="10"/>
        <color indexed="8"/>
        <rFont val="Arial CE"/>
        <family val="0"/>
      </rPr>
      <t>2</t>
    </r>
  </si>
  <si>
    <t>x</t>
  </si>
  <si>
    <t xml:space="preserve">crop output </t>
  </si>
  <si>
    <t xml:space="preserve">animal output </t>
  </si>
  <si>
    <t>in thous. ha</t>
  </si>
  <si>
    <t xml:space="preserve">   of which total cereals</t>
  </si>
  <si>
    <t xml:space="preserve">   of which basic cereals with cereal mixed</t>
  </si>
  <si>
    <t xml:space="preserve">  of which:
wheat</t>
  </si>
  <si>
    <t xml:space="preserve"> rye</t>
  </si>
  <si>
    <t xml:space="preserve"> potatoes</t>
  </si>
  <si>
    <t>sugar beets</t>
  </si>
  <si>
    <t>rape and agrimony</t>
  </si>
  <si>
    <t>Total yields of cereals</t>
  </si>
  <si>
    <t>per 1 ha in dt</t>
  </si>
  <si>
    <t xml:space="preserve">   of which:
wheat</t>
  </si>
  <si>
    <t>rye</t>
  </si>
  <si>
    <t>Yields of potatoes</t>
  </si>
  <si>
    <t>Yields of sugar beets</t>
  </si>
  <si>
    <t>Yields of rape and agrimony</t>
  </si>
  <si>
    <t>Total cereals production</t>
  </si>
  <si>
    <t>in thous. t</t>
  </si>
  <si>
    <t xml:space="preserve">   of which:
basic cereals with cereal mixed</t>
  </si>
  <si>
    <t>Production of potatoes</t>
  </si>
  <si>
    <t>Production of sugar beets</t>
  </si>
  <si>
    <t>Production of rape and agrimony</t>
  </si>
  <si>
    <t>Price relations ("price gap") of sold agricultural products to purchased goods and services</t>
  </si>
  <si>
    <t>Price relations ("price gap") of sold agricultural products to goods and services purchased for current agricultural production and investment purposes</t>
  </si>
  <si>
    <t>LIST OF TABLES:</t>
  </si>
  <si>
    <t>Balance of payments on a transaction basis</t>
  </si>
  <si>
    <t>Construction</t>
  </si>
  <si>
    <t>Public finance</t>
  </si>
  <si>
    <t>Domestic trade</t>
  </si>
  <si>
    <t>Foreign trade</t>
  </si>
  <si>
    <t>Dwellings</t>
  </si>
  <si>
    <t>Money</t>
  </si>
  <si>
    <t>Industry</t>
  </si>
  <si>
    <t>Agriculture</t>
  </si>
  <si>
    <t>Labour market</t>
  </si>
  <si>
    <t>Transport and comunication</t>
  </si>
  <si>
    <t>Education, science and information society</t>
  </si>
  <si>
    <t>Finances of non-financial enterprises</t>
  </si>
  <si>
    <t>Population</t>
  </si>
  <si>
    <t>BALANCE OF PAYMENTS ON A TRANSACTION BASIS</t>
  </si>
  <si>
    <t>Specification</t>
  </si>
  <si>
    <t>Current account of balance of payments</t>
  </si>
  <si>
    <t>in mln EUR</t>
  </si>
  <si>
    <t>turnover of goods net</t>
  </si>
  <si>
    <t>services net</t>
  </si>
  <si>
    <t>income net</t>
  </si>
  <si>
    <t>current transfers net</t>
  </si>
  <si>
    <t>Capital account</t>
  </si>
  <si>
    <t>Financial account</t>
  </si>
  <si>
    <t>polish direct investment abroad</t>
  </si>
  <si>
    <t>foreign direct investment in Poland</t>
  </si>
  <si>
    <t>portfolio investments:
       assets</t>
  </si>
  <si>
    <t xml:space="preserve"> liabilities</t>
  </si>
  <si>
    <t>other investments:
      assets</t>
  </si>
  <si>
    <t>liabilities</t>
  </si>
  <si>
    <t>financial derivatives</t>
  </si>
  <si>
    <t>Net errors and omissions</t>
  </si>
  <si>
    <t>Official reserve assets</t>
  </si>
  <si>
    <t xml:space="preserve">Relation of current account of balance of payments to gross domestic product </t>
  </si>
  <si>
    <t>in %</t>
  </si>
  <si>
    <t>CONSTRUCTION</t>
  </si>
  <si>
    <t>.</t>
  </si>
  <si>
    <t xml:space="preserve"> construction of  buildings</t>
  </si>
  <si>
    <t xml:space="preserve"> civil engineering </t>
  </si>
  <si>
    <t>specialised construction activities</t>
  </si>
  <si>
    <r>
      <t>a</t>
    </r>
    <r>
      <rPr>
        <sz val="10"/>
        <rFont val="Arial CE"/>
        <family val="0"/>
      </rPr>
      <t xml:space="preserve"> Domestically in construction entities - excluding sub-contractors.</t>
    </r>
  </si>
  <si>
    <t>DOMESTIC TRADE</t>
  </si>
  <si>
    <t>DOMESTIC TRADE (constant prices)</t>
  </si>
  <si>
    <t xml:space="preserve">Total retail sales of goods </t>
  </si>
  <si>
    <t>consumer goods</t>
  </si>
  <si>
    <t xml:space="preserve">non-consumer goods </t>
  </si>
  <si>
    <t xml:space="preserve">in catering establishment </t>
  </si>
  <si>
    <t>DWELLINGS</t>
  </si>
  <si>
    <t>Construction permits for dwellings issued</t>
  </si>
  <si>
    <t>in thous.</t>
  </si>
  <si>
    <t>Dwellings started</t>
  </si>
  <si>
    <t>Dwellings under construction of total</t>
  </si>
  <si>
    <t>Dwellings completed</t>
  </si>
  <si>
    <t xml:space="preserve">     of which:
private construction</t>
  </si>
  <si>
    <t xml:space="preserve">housing cooperatives </t>
  </si>
  <si>
    <t>for sale or rent</t>
  </si>
  <si>
    <t>EDUCATION, SCIENCE AND INFORMATION SOCIETY</t>
  </si>
  <si>
    <t>males</t>
  </si>
  <si>
    <t>females</t>
  </si>
  <si>
    <t>per 1000 population</t>
  </si>
  <si>
    <t>Spending on Human Resources (public expenditure on education)</t>
  </si>
  <si>
    <t>Gross domestic expenditure on R&amp;D (GERD)</t>
  </si>
  <si>
    <t>computers</t>
  </si>
  <si>
    <t>in % of total households</t>
  </si>
  <si>
    <t>access to Internet</t>
  </si>
  <si>
    <t>broadband Internet</t>
  </si>
  <si>
    <t>in % of total enterprises</t>
  </si>
  <si>
    <t xml:space="preserve"> access to Internet</t>
  </si>
  <si>
    <r>
      <t xml:space="preserve">a </t>
    </r>
    <r>
      <rPr>
        <sz val="10"/>
        <color indexed="8"/>
        <rFont val="Arial CE"/>
        <family val="0"/>
      </rPr>
      <t>Percentage of the population aged 20 to 24 having completed at least basic vocational education to the total population of the same age group.</t>
    </r>
  </si>
  <si>
    <t>ENVIRONMENT</t>
  </si>
  <si>
    <t>Municipal waste landfilled</t>
  </si>
  <si>
    <t>in kg per capita</t>
  </si>
  <si>
    <t>Municipal waste incinarated</t>
  </si>
  <si>
    <t>Share of electricity from renewable energy to gross electricity consumption</t>
  </si>
  <si>
    <t>FINANCES OF NON-FINANCIAL ENTERPRISES</t>
  </si>
  <si>
    <t xml:space="preserve">Revenues from total activity </t>
  </si>
  <si>
    <t>in mln zl</t>
  </si>
  <si>
    <t>of which from the sale of products, goods and materials</t>
  </si>
  <si>
    <t xml:space="preserve">Costs of obtaining revenues from total activity </t>
  </si>
  <si>
    <t>of which cost of products, goods and materials sold</t>
  </si>
  <si>
    <t xml:space="preserve">Gross financial result </t>
  </si>
  <si>
    <t xml:space="preserve">Net financial result </t>
  </si>
  <si>
    <t xml:space="preserve">Cost level indicator </t>
  </si>
  <si>
    <t xml:space="preserve">Profitability rate of gross turnover </t>
  </si>
  <si>
    <t xml:space="preserve">Profitability rate of net turnover </t>
  </si>
  <si>
    <t xml:space="preserve">Liquidity ratio of the first degree </t>
  </si>
  <si>
    <t xml:space="preserve">Liquidity ratio of the second degree </t>
  </si>
  <si>
    <t xml:space="preserve">Liquidity ratio of the third degree </t>
  </si>
  <si>
    <t>Long-term liabilities (end of year)</t>
  </si>
  <si>
    <t>Short- term liabilities (end of year)</t>
  </si>
  <si>
    <t>FINANCIAL RESULTS OF INVESTMENT FUNDS AND INVESTMENT FUNDS SOCIETIES</t>
  </si>
  <si>
    <t>FINANCIAL RESULTS OF INVESTMENT FUNDS</t>
  </si>
  <si>
    <t>Revenues from deposits</t>
  </si>
  <si>
    <t>Costs of funds</t>
  </si>
  <si>
    <t>Net revenues from deposits</t>
  </si>
  <si>
    <t>Realized profit/loss from the sale of deposits</t>
  </si>
  <si>
    <t>Growth/decline non-realized profit/loss from estimate deposits</t>
  </si>
  <si>
    <t>Result from operation</t>
  </si>
  <si>
    <t>Total assets</t>
  </si>
  <si>
    <t xml:space="preserve">of which portfolio investment </t>
  </si>
  <si>
    <t>Net assets</t>
  </si>
  <si>
    <t>Share of number societies showing net financial result in the total number of societies</t>
  </si>
  <si>
    <t>FINANCIAL RESULTS OF INVESTMENT FUNDS SOCIETIES</t>
  </si>
  <si>
    <t>Total revenues</t>
  </si>
  <si>
    <t>of which revenues from pension funds managment including other operating revenues</t>
  </si>
  <si>
    <t>Total costs</t>
  </si>
  <si>
    <t>of which costs from pension funds managment including other operating costs</t>
  </si>
  <si>
    <t>Net financial result</t>
  </si>
  <si>
    <t xml:space="preserve">FINANCIAL RESULTS OF OPEN PENSION FUNDS AND GENERAL PENSION SOCIETIES </t>
  </si>
  <si>
    <t>FINANCIAL RESULTS OF OPEN PENSION FUNDS</t>
  </si>
  <si>
    <t>Operating results</t>
  </si>
  <si>
    <t>Operating costs</t>
  </si>
  <si>
    <t>Realized profit/loss from investment</t>
  </si>
  <si>
    <t>Unrealized profit/loss from estimate</t>
  </si>
  <si>
    <t>Financial results</t>
  </si>
  <si>
    <t>of which investment portfolio</t>
  </si>
  <si>
    <t>FINANCIAL RESULTS OF GENERAL PENSION SOCIETIES</t>
  </si>
  <si>
    <t>of which revenues from OFE' s managment including other operating revenues</t>
  </si>
  <si>
    <t>of which costs from OFE' s managment including other operating costs</t>
  </si>
  <si>
    <t>FINANCIAL RESULTS OF BANKS</t>
  </si>
  <si>
    <t>Revenues from operating activity</t>
  </si>
  <si>
    <t>of which from banking activity</t>
  </si>
  <si>
    <t>Costs of operating activity</t>
  </si>
  <si>
    <t>Operating costs level indicator</t>
  </si>
  <si>
    <t xml:space="preserve">Gross turnover profitability rate </t>
  </si>
  <si>
    <t xml:space="preserve">Net turnover profitability rate </t>
  </si>
  <si>
    <t xml:space="preserve">Liquidity ratio </t>
  </si>
  <si>
    <t>Rate of return on assets (ROA)</t>
  </si>
  <si>
    <t>Rate of return from own capital (ROE)</t>
  </si>
  <si>
    <t>Share of banks showing net result in the number of banks</t>
  </si>
  <si>
    <t>FINANCIAL RESULTS OF BROKERAGES</t>
  </si>
  <si>
    <t>Revenues from total activity</t>
  </si>
  <si>
    <t>Costs of total activity</t>
  </si>
  <si>
    <t xml:space="preserve">Share of entities bringing profit in the total number of brokerage entities </t>
  </si>
  <si>
    <t xml:space="preserve">FINANCIAL RESULTS OF INSURANCE COMPANIES </t>
  </si>
  <si>
    <t xml:space="preserve">TOTAL FINANCIAL RESULTS OF INSURANCE COMPANIES </t>
  </si>
  <si>
    <t xml:space="preserve">     of which gross premiums written</t>
  </si>
  <si>
    <t xml:space="preserve">     of which gross claims paid</t>
  </si>
  <si>
    <r>
      <t>Profitability rate of gross turnover</t>
    </r>
    <r>
      <rPr>
        <vertAlign val="superscript"/>
        <sz val="10"/>
        <color indexed="8"/>
        <rFont val="Arial CE"/>
        <family val="0"/>
      </rPr>
      <t>a</t>
    </r>
  </si>
  <si>
    <r>
      <t>Profitability rate of net turnover</t>
    </r>
    <r>
      <rPr>
        <vertAlign val="superscript"/>
        <sz val="10"/>
        <color indexed="8"/>
        <rFont val="Arial CE"/>
        <family val="0"/>
      </rPr>
      <t xml:space="preserve">b </t>
    </r>
  </si>
  <si>
    <r>
      <t>Profitability rate of the own funds (ROE)</t>
    </r>
    <r>
      <rPr>
        <vertAlign val="superscript"/>
        <sz val="10"/>
        <color indexed="8"/>
        <rFont val="Arial CE"/>
        <family val="0"/>
      </rPr>
      <t>c</t>
    </r>
  </si>
  <si>
    <r>
      <t>Profitability rate of  property (ROA)</t>
    </r>
    <r>
      <rPr>
        <vertAlign val="superscript"/>
        <sz val="10"/>
        <color indexed="8"/>
        <rFont val="Arial CE"/>
        <family val="0"/>
      </rPr>
      <t>d</t>
    </r>
  </si>
  <si>
    <t>Share of units with the net positive financial result</t>
  </si>
  <si>
    <t>FINANCIAL RESULTS LIFE INSURERS (DIVISION I)</t>
  </si>
  <si>
    <t>of which gross premiums written</t>
  </si>
  <si>
    <t>of which gross claims paid</t>
  </si>
  <si>
    <t xml:space="preserve">Profitability rate of net turnoverb </t>
  </si>
  <si>
    <t>FINANCIAL RESULTS THE PROPERTY AND OTHERS PERSONAL INSURERS (DIVISION II)</t>
  </si>
  <si>
    <r>
      <t xml:space="preserve">a </t>
    </r>
    <r>
      <rPr>
        <sz val="10"/>
        <color indexed="8"/>
        <rFont val="Arial CE"/>
        <family val="0"/>
      </rPr>
      <t>Relation of gross financial result to revenues.</t>
    </r>
  </si>
  <si>
    <r>
      <t xml:space="preserve">b </t>
    </r>
    <r>
      <rPr>
        <sz val="10"/>
        <color indexed="8"/>
        <rFont val="Arial CE"/>
        <family val="0"/>
      </rPr>
      <t>Relation of net financial result to revenues.</t>
    </r>
  </si>
  <si>
    <r>
      <t xml:space="preserve">c </t>
    </r>
    <r>
      <rPr>
        <sz val="10"/>
        <color indexed="8"/>
        <rFont val="Arial CE"/>
        <family val="0"/>
      </rPr>
      <t>Relation of net financial result to own funds value (ROE).</t>
    </r>
  </si>
  <si>
    <r>
      <t xml:space="preserve">d </t>
    </r>
    <r>
      <rPr>
        <sz val="10"/>
        <color indexed="8"/>
        <rFont val="Arial CE"/>
        <family val="0"/>
      </rPr>
      <t>Relation of net financial result to assets value (ROA).</t>
    </r>
  </si>
  <si>
    <t>FINANCIAL RESULTS OF CO-OPERATIVE SAVINGS AND CREDIT UNIONS</t>
  </si>
  <si>
    <t>of which revenues from sale and equalized with them</t>
  </si>
  <si>
    <t>Costs of obtaining revenues from total activity</t>
  </si>
  <si>
    <t>of which costs of operating activity</t>
  </si>
  <si>
    <t>Profitability rate of gross turnover</t>
  </si>
  <si>
    <t>Profitability rate of net turnover</t>
  </si>
  <si>
    <t>Share of  unions with the positive net financial result in the total number unions</t>
  </si>
  <si>
    <t>FOREIGN TRADE</t>
  </si>
  <si>
    <t>Eksports of commodities (constant prices)</t>
  </si>
  <si>
    <t>Imports of commodities (constant prices)</t>
  </si>
  <si>
    <t>Eksports of commodities</t>
  </si>
  <si>
    <t xml:space="preserve">in mln USD </t>
  </si>
  <si>
    <t xml:space="preserve">in mln EUR </t>
  </si>
  <si>
    <t>Imports of commodities</t>
  </si>
  <si>
    <t>Balance of foreign trade turnover</t>
  </si>
  <si>
    <t>Terms of trade</t>
  </si>
  <si>
    <t xml:space="preserve">Relation of balance of foreign trade turnover to gross domestic product </t>
  </si>
  <si>
    <t>INDUSTRY</t>
  </si>
  <si>
    <t>INDUSTRY (constant prices)</t>
  </si>
  <si>
    <t>in mining and quarrying</t>
  </si>
  <si>
    <t xml:space="preserve">in manufacturing </t>
  </si>
  <si>
    <t>in electricity, gas, steam and air conditioning supply</t>
  </si>
  <si>
    <t>in water supply; sewerage, waste managment and remediation activities</t>
  </si>
  <si>
    <t xml:space="preserve">Sold production of industry by main industrial groupings: </t>
  </si>
  <si>
    <t xml:space="preserve">intermediate goods </t>
  </si>
  <si>
    <t xml:space="preserve">capital goods </t>
  </si>
  <si>
    <t xml:space="preserve">consumer durables goods </t>
  </si>
  <si>
    <t xml:space="preserve">consumer non-durables goods  </t>
  </si>
  <si>
    <t xml:space="preserve">energy </t>
  </si>
  <si>
    <t>INVESTMENTS</t>
  </si>
  <si>
    <t xml:space="preserve">Total investment outlays (current prices)  </t>
  </si>
  <si>
    <t>Total investment outlays (constant prices)</t>
  </si>
  <si>
    <t xml:space="preserve">   of which:
for buildings and structures </t>
  </si>
  <si>
    <t xml:space="preserve">for machinery, installations and tools  </t>
  </si>
  <si>
    <t>for means of transport</t>
  </si>
  <si>
    <t xml:space="preserve">   of which:
in industry</t>
  </si>
  <si>
    <t xml:space="preserve">A </t>
  </si>
  <si>
    <t>in manufacturing</t>
  </si>
  <si>
    <t>in construction</t>
  </si>
  <si>
    <t>LABOUR MARKET</t>
  </si>
  <si>
    <t>Specification
A – previous year=100</t>
  </si>
  <si>
    <t>Total registered unemployed persons (end of the year)</t>
  </si>
  <si>
    <t xml:space="preserve">males </t>
  </si>
  <si>
    <t xml:space="preserve">females </t>
  </si>
  <si>
    <t>young persons (15-24 years)</t>
  </si>
  <si>
    <t>older persons (50 years and more)</t>
  </si>
  <si>
    <r>
      <t>Total serious accidents at work</t>
    </r>
    <r>
      <rPr>
        <vertAlign val="superscript"/>
        <sz val="10"/>
        <color indexed="8"/>
        <rFont val="Arial CE"/>
        <family val="0"/>
      </rPr>
      <t xml:space="preserve"> </t>
    </r>
  </si>
  <si>
    <r>
      <t>males injured in accidents at work</t>
    </r>
    <r>
      <rPr>
        <vertAlign val="superscript"/>
        <sz val="10"/>
        <color indexed="8"/>
        <rFont val="Arial CE"/>
        <family val="0"/>
      </rPr>
      <t xml:space="preserve"> </t>
    </r>
  </si>
  <si>
    <t>females injured in accidents at work</t>
  </si>
  <si>
    <r>
      <t>Total fatal accidents at work</t>
    </r>
    <r>
      <rPr>
        <vertAlign val="superscript"/>
        <sz val="10"/>
        <color indexed="8"/>
        <rFont val="Arial CE"/>
        <family val="0"/>
      </rPr>
      <t xml:space="preserve"> </t>
    </r>
  </si>
  <si>
    <t>LIVING CONDITIONS OF POPULATION</t>
  </si>
  <si>
    <t xml:space="preserve">Total gross real disposable income of households sector </t>
  </si>
  <si>
    <t xml:space="preserve">Gross real disposable income of sub-sector of employers and own-account workers: </t>
  </si>
  <si>
    <t>in private farms in agriculture</t>
  </si>
  <si>
    <t xml:space="preserve">outside private farms in agriculture </t>
  </si>
  <si>
    <t>Gross real disposable income of sub-sector of natural persons:</t>
  </si>
  <si>
    <t>employees</t>
  </si>
  <si>
    <t>recipients of retirement and pensions</t>
  </si>
  <si>
    <t>recipients of non-earned income sources</t>
  </si>
  <si>
    <t>other persons</t>
  </si>
  <si>
    <r>
      <t xml:space="preserve">   of which:
in enterprise sector</t>
    </r>
    <r>
      <rPr>
        <vertAlign val="superscript"/>
        <sz val="10"/>
        <rFont val="Arial CE"/>
        <family val="0"/>
      </rPr>
      <t>a</t>
    </r>
    <r>
      <rPr>
        <sz val="10"/>
        <rFont val="Arial CE"/>
        <family val="0"/>
      </rPr>
      <t xml:space="preserve"> </t>
    </r>
  </si>
  <si>
    <t>in the budgetary sphere</t>
  </si>
  <si>
    <t>Individual consumption expenditure of households  (current prices)</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</si>
  <si>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</si>
  <si>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</si>
  <si>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</si>
  <si>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</si>
  <si>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</si>
  <si>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</si>
  <si>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</si>
  <si>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</si>
  <si>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</si>
  <si>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</si>
  <si>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</si>
  <si>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</si>
  <si>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Structure of total individual consumption expenditure of households</t>
  </si>
  <si>
    <t>furnishing, household equipment and routine maintenance of the house</t>
  </si>
  <si>
    <r>
      <t>a</t>
    </r>
    <r>
      <rPr>
        <sz val="10"/>
        <rFont val="Arial CE"/>
        <family val="0"/>
      </rPr>
      <t xml:space="preserve"> Data cover economic entities employing more than 9 persons. </t>
    </r>
  </si>
  <si>
    <r>
      <t xml:space="preserve">b </t>
    </r>
    <r>
      <rPr>
        <sz val="10"/>
        <color indexed="8"/>
        <rFont val="Arial CE"/>
        <family val="0"/>
      </rPr>
      <t>The survey EU-SILC has been conducted in Poland since 2005 - as reference period for incomes is taken the year preceding the one under survey.</t>
    </r>
  </si>
  <si>
    <t>MONEY</t>
  </si>
  <si>
    <r>
      <t>Total money supply</t>
    </r>
    <r>
      <rPr>
        <vertAlign val="superscript"/>
        <sz val="10"/>
        <color indexed="8"/>
        <rFont val="Arial CE"/>
        <family val="0"/>
      </rPr>
      <t>a</t>
    </r>
    <r>
      <rPr>
        <sz val="10"/>
        <color indexed="8"/>
        <rFont val="Arial CE"/>
        <family val="0"/>
      </rPr>
      <t xml:space="preserve"> (end of year)</t>
    </r>
  </si>
  <si>
    <t>in % GDP</t>
  </si>
  <si>
    <t xml:space="preserve">of which currency in circulation - outside banks </t>
  </si>
  <si>
    <t xml:space="preserve">Interest rate bill rediscount </t>
  </si>
  <si>
    <t>Interest rate on lombard credit (end of year)</t>
  </si>
  <si>
    <r>
      <t>Reference rate</t>
    </r>
    <r>
      <rPr>
        <vertAlign val="superscript"/>
        <sz val="10"/>
        <color indexed="8"/>
        <rFont val="Arial CE"/>
        <family val="2"/>
      </rPr>
      <t>b</t>
    </r>
    <r>
      <rPr>
        <sz val="10"/>
        <color indexed="8"/>
        <rFont val="Arial CE"/>
        <family val="0"/>
      </rPr>
      <t xml:space="preserve"> (end of year) </t>
    </r>
  </si>
  <si>
    <t>Average exchange rate - National Bank of Poland (NBP): 
      100 USD</t>
  </si>
  <si>
    <t>in zl</t>
  </si>
  <si>
    <t>100 EUR                                                                                           100 EUR</t>
  </si>
  <si>
    <r>
      <t xml:space="preserve">b </t>
    </r>
    <r>
      <rPr>
        <sz val="10"/>
        <rFont val="Arial CE"/>
        <family val="2"/>
      </rPr>
      <t>Reference rate of 7 – day open martket operation.</t>
    </r>
  </si>
  <si>
    <t>NATIONAL ACCOUNTS</t>
  </si>
  <si>
    <r>
      <t>Specification
A – previous year=100
I – 1995=100
I</t>
    </r>
    <r>
      <rPr>
        <vertAlign val="subscript"/>
        <sz val="10"/>
        <color indexed="8"/>
        <rFont val="Arial CE"/>
        <family val="0"/>
      </rPr>
      <t>1</t>
    </r>
    <r>
      <rPr>
        <sz val="10"/>
        <color indexed="8"/>
        <rFont val="Arial CE"/>
        <family val="0"/>
      </rPr>
      <t xml:space="preserve"> – 2000=100
I</t>
    </r>
    <r>
      <rPr>
        <vertAlign val="subscript"/>
        <sz val="10"/>
        <color indexed="8"/>
        <rFont val="Arial CE"/>
        <family val="0"/>
      </rPr>
      <t xml:space="preserve">2 </t>
    </r>
    <r>
      <rPr>
        <sz val="10"/>
        <color indexed="8"/>
        <rFont val="Arial CE"/>
        <family val="0"/>
      </rPr>
      <t>- 2005</t>
    </r>
    <r>
      <rPr>
        <sz val="10"/>
        <color indexed="8"/>
        <rFont val="Arial CE"/>
        <family val="0"/>
      </rPr>
      <t>=100</t>
    </r>
  </si>
  <si>
    <t>Gross Domestic Product (current prices)</t>
  </si>
  <si>
    <t>Gross value added of total (current prices)</t>
  </si>
  <si>
    <t>Gross value added in industry (current prices)</t>
  </si>
  <si>
    <t>in electricy, gas and water supply</t>
  </si>
  <si>
    <t>Gross value added in construction (current prices)</t>
  </si>
  <si>
    <t>Gross value added in trade and repair (current prices)</t>
  </si>
  <si>
    <t>Gross value added in transport, storage and communication (current prices)</t>
  </si>
  <si>
    <t>Domestic demand (current prices)</t>
  </si>
  <si>
    <t>Total consumption (current prices)</t>
  </si>
  <si>
    <t>of which individual consumption expenditure of households</t>
  </si>
  <si>
    <t>Gross capital formation (current prices)</t>
  </si>
  <si>
    <t xml:space="preserve">   of which:
gross fixed capital formation </t>
  </si>
  <si>
    <t xml:space="preserve">changes in inventories </t>
  </si>
  <si>
    <t>Eksports of goods and services (current prices)</t>
  </si>
  <si>
    <t>Imports of goods and services (current prices)</t>
  </si>
  <si>
    <t>I</t>
  </si>
  <si>
    <r>
      <t>Gross value added of total (constant prices)</t>
    </r>
    <r>
      <rPr>
        <vertAlign val="superscript"/>
        <sz val="10"/>
        <color indexed="8"/>
        <rFont val="Arial CE"/>
        <family val="0"/>
      </rPr>
      <t>a</t>
    </r>
  </si>
  <si>
    <t>Relation of domestic demand to Gross Domestic Product</t>
  </si>
  <si>
    <t>Relation of final consumption expenditure to Gross Domestic Product</t>
  </si>
  <si>
    <t>of which relation of individual consumption expenditure of households to Gross Domestic Product</t>
  </si>
  <si>
    <t>Relation of gross capital formation to Gross Domestic Product</t>
  </si>
  <si>
    <t>of which relation of gross fixed capital formation to Gross Domestic Product</t>
  </si>
  <si>
    <t>Gross fixed capital formation share of private sector in GDP</t>
  </si>
  <si>
    <t>Primary energy intensity of the economy (GDP)</t>
  </si>
  <si>
    <t>kgoe /1000 euro95</t>
  </si>
  <si>
    <t>POPULATION</t>
  </si>
  <si>
    <t>Total population  (as of 31 XII)</t>
  </si>
  <si>
    <t xml:space="preserve">Annual increase                         </t>
  </si>
  <si>
    <t xml:space="preserve">                                                    </t>
  </si>
  <si>
    <t>in  %</t>
  </si>
  <si>
    <r>
      <t>Population density (per 1 km</t>
    </r>
    <r>
      <rPr>
        <vertAlign val="superscript"/>
        <sz val="10"/>
        <rFont val="Arial CE"/>
        <family val="0"/>
      </rPr>
      <t xml:space="preserve">2 </t>
    </r>
    <r>
      <rPr>
        <sz val="10"/>
        <rFont val="Arial CE"/>
        <family val="0"/>
      </rPr>
      <t>)</t>
    </r>
  </si>
  <si>
    <t>Males</t>
  </si>
  <si>
    <t>Females</t>
  </si>
  <si>
    <t>Feminization rate (per 100 of males)</t>
  </si>
  <si>
    <t>Urban population</t>
  </si>
  <si>
    <t xml:space="preserve">Population of age:   </t>
  </si>
  <si>
    <t xml:space="preserve">pre-working age (aged: 0-17) </t>
  </si>
  <si>
    <t xml:space="preserve">working age (aged: 18-59/64) </t>
  </si>
  <si>
    <t>mobility (aged: 18-44)</t>
  </si>
  <si>
    <t>non-mobility (aged: 45-59/64)</t>
  </si>
  <si>
    <t xml:space="preserve">post-working age (aged: 60/65 and more) </t>
  </si>
  <si>
    <t xml:space="preserve">aged: 0-14 (children) </t>
  </si>
  <si>
    <t xml:space="preserve">aged: 65 and more </t>
  </si>
  <si>
    <t>Economic liability rate</t>
  </si>
  <si>
    <t xml:space="preserve">Life expectancy </t>
  </si>
  <si>
    <t>in years</t>
  </si>
  <si>
    <t>Mariages</t>
  </si>
  <si>
    <t xml:space="preserve">per 1000 population </t>
  </si>
  <si>
    <t>Divorces</t>
  </si>
  <si>
    <t>Legal separations</t>
  </si>
  <si>
    <t>Live births</t>
  </si>
  <si>
    <t xml:space="preserve">Fertility rate </t>
  </si>
  <si>
    <t xml:space="preserve">Total deaths    </t>
  </si>
  <si>
    <t xml:space="preserve">   by causes:</t>
  </si>
  <si>
    <t xml:space="preserve">diseases of the circulatory system </t>
  </si>
  <si>
    <t xml:space="preserve">malignant neoplasms </t>
  </si>
  <si>
    <t xml:space="preserve">injuries and poisonings </t>
  </si>
  <si>
    <t xml:space="preserve">   of which:
road accidents </t>
  </si>
  <si>
    <t xml:space="preserve">suicides </t>
  </si>
  <si>
    <t xml:space="preserve">without the exact cause of death  </t>
  </si>
  <si>
    <t xml:space="preserve">Infant deaths   </t>
  </si>
  <si>
    <t xml:space="preserve">per 1000 live births </t>
  </si>
  <si>
    <t>Natural increase</t>
  </si>
  <si>
    <t>Internal migration for permanent residence</t>
  </si>
  <si>
    <t xml:space="preserve">inflow  </t>
  </si>
  <si>
    <t xml:space="preserve">outflow  </t>
  </si>
  <si>
    <t xml:space="preserve">net migration    </t>
  </si>
  <si>
    <t>International migration for permanent residence</t>
  </si>
  <si>
    <t xml:space="preserve">imigrants  </t>
  </si>
  <si>
    <t xml:space="preserve">emigrants   </t>
  </si>
  <si>
    <t>PRICES</t>
  </si>
  <si>
    <t>Price indices of consumer goods and services</t>
  </si>
  <si>
    <t>C</t>
  </si>
  <si>
    <t xml:space="preserve">Harmonized index of consumer prices (HICP) </t>
  </si>
  <si>
    <t>Price indices of sold production of industry</t>
  </si>
  <si>
    <t>Price indices of construction and assembly production</t>
  </si>
  <si>
    <t>Transaction prices of exports</t>
  </si>
  <si>
    <t>Transaction prices of imports</t>
  </si>
  <si>
    <t>Price indices of gross agricultural output</t>
  </si>
  <si>
    <t>crop output</t>
  </si>
  <si>
    <t>animal output</t>
  </si>
  <si>
    <t>PUBLIC FINANCE</t>
  </si>
  <si>
    <t>Deficit (balance) of public finance sector</t>
  </si>
  <si>
    <t xml:space="preserve">domestic </t>
  </si>
  <si>
    <t xml:space="preserve">foreign </t>
  </si>
  <si>
    <t>Total state budget revenue</t>
  </si>
  <si>
    <t>total tax revenue</t>
  </si>
  <si>
    <t xml:space="preserve">   of which:
from value added tax (VAT)</t>
  </si>
  <si>
    <t>from excise tax</t>
  </si>
  <si>
    <t>from corporate income tax</t>
  </si>
  <si>
    <t>from personal income tax</t>
  </si>
  <si>
    <t>other total revenue</t>
  </si>
  <si>
    <t>Total state budget expenditure</t>
  </si>
  <si>
    <t>total allocations and subsidies</t>
  </si>
  <si>
    <t xml:space="preserve">   of which:
allocations to Social Insurance Fund</t>
  </si>
  <si>
    <t>allocations to Pension Fund</t>
  </si>
  <si>
    <t>total public debt servicing</t>
  </si>
  <si>
    <t>domestic</t>
  </si>
  <si>
    <t>foreign</t>
  </si>
  <si>
    <t>other total expenditure</t>
  </si>
  <si>
    <t>Result (balance) of the state budget</t>
  </si>
  <si>
    <t>Relation of revenue of public finance sector to gross domestic product</t>
  </si>
  <si>
    <t>Relation of expenditure of public finance sector to gross domestic product</t>
  </si>
  <si>
    <t>Relation of deficit of public finance sector to gross domestic product</t>
  </si>
  <si>
    <t>Relation of debt of public finance sector to gross domestic product</t>
  </si>
  <si>
    <t>Relation of domestic debt to gross domestic product</t>
  </si>
  <si>
    <t>Relation of foreign debt to gross domestic product</t>
  </si>
  <si>
    <t>Foreign debt of public finance sector (end of period)</t>
  </si>
  <si>
    <t>in mln USD</t>
  </si>
  <si>
    <t>in % expenditure for imports</t>
  </si>
  <si>
    <t>Relation of current account balance of payments to gross domestic product</t>
  </si>
  <si>
    <t>TRANSPORT AND COMMUNICATIONS</t>
  </si>
  <si>
    <t>Financial Results Of Investment Funds And Investment Funds Societies</t>
  </si>
  <si>
    <t>Financial Results of Banks</t>
  </si>
  <si>
    <t>Financial Results of Open Pension Funds and General Pension Societies</t>
  </si>
  <si>
    <t>Financial Results of Brokerages</t>
  </si>
  <si>
    <t>Financial Results of Insurance Companies</t>
  </si>
  <si>
    <t>Financial Results of Co-Operative Savings and Credit Unions</t>
  </si>
  <si>
    <t>Return to contents</t>
  </si>
  <si>
    <t>total non-tax revenue</t>
  </si>
  <si>
    <r>
      <t>At-risk-of-poverty rate before social transfers</t>
    </r>
    <r>
      <rPr>
        <vertAlign val="superscript"/>
        <sz val="10"/>
        <color indexed="8"/>
        <rFont val="Arial CE"/>
        <family val="0"/>
      </rPr>
      <t>b</t>
    </r>
  </si>
  <si>
    <r>
      <t>At-risk-of-poverty rate after social transfers</t>
    </r>
    <r>
      <rPr>
        <vertAlign val="superscript"/>
        <sz val="10"/>
        <color indexed="8"/>
        <rFont val="Arial CE"/>
        <family val="0"/>
      </rPr>
      <t>b</t>
    </r>
  </si>
  <si>
    <r>
      <t>Relation of balance of foreign trade turnover to official reserve assets</t>
    </r>
    <r>
      <rPr>
        <vertAlign val="superscript"/>
        <sz val="10"/>
        <rFont val="Arial CE"/>
        <family val="0"/>
      </rPr>
      <t>a</t>
    </r>
  </si>
  <si>
    <t>10.6</t>
  </si>
  <si>
    <t>Share of number investment funds showing net financial result in the total number of investment funds</t>
  </si>
  <si>
    <t xml:space="preserve">of which relation of net turnover of goods to gross domestic product </t>
  </si>
  <si>
    <r>
      <t>in trade; repair of motor vehicles</t>
    </r>
    <r>
      <rPr>
        <vertAlign val="superscript"/>
        <sz val="10"/>
        <color indexed="8"/>
        <rFont val="Arial"/>
        <family val="2"/>
      </rPr>
      <t>∆</t>
    </r>
  </si>
  <si>
    <t>in real estate activities</t>
  </si>
  <si>
    <t>in transportation and storage</t>
  </si>
  <si>
    <r>
      <t>Sale of construction and assembly production</t>
    </r>
    <r>
      <rPr>
        <vertAlign val="superscript"/>
        <sz val="10"/>
        <color indexed="8"/>
        <rFont val="Arial"/>
        <family val="2"/>
      </rPr>
      <t>a, b</t>
    </r>
    <r>
      <rPr>
        <vertAlign val="superscript"/>
        <sz val="10"/>
        <color indexed="8"/>
        <rFont val="Arial CE"/>
        <family val="0"/>
      </rPr>
      <t xml:space="preserve"> </t>
    </r>
    <r>
      <rPr>
        <sz val="10"/>
        <color indexed="8"/>
        <rFont val="Arial CE"/>
        <family val="0"/>
      </rPr>
      <t>(constant prices)</t>
    </r>
  </si>
  <si>
    <r>
      <t xml:space="preserve">b </t>
    </r>
    <r>
      <rPr>
        <sz val="10"/>
        <rFont val="Arial CE"/>
        <family val="0"/>
      </rPr>
      <t>Data cover complete statistical population.</t>
    </r>
  </si>
  <si>
    <r>
      <t xml:space="preserve">a </t>
    </r>
    <r>
      <rPr>
        <sz val="10"/>
        <rFont val="Arial CE"/>
        <family val="0"/>
      </rPr>
      <t>Data cover complete statistical population.</t>
    </r>
  </si>
  <si>
    <r>
      <t>Total sold production of industry</t>
    </r>
    <r>
      <rPr>
        <vertAlign val="superscript"/>
        <sz val="10"/>
        <color indexed="8"/>
        <rFont val="Arial CE"/>
        <family val="0"/>
      </rPr>
      <t>a</t>
    </r>
    <r>
      <rPr>
        <sz val="10"/>
        <color indexed="8"/>
        <rFont val="Arial CE"/>
        <family val="0"/>
      </rPr>
      <t xml:space="preserve"> </t>
    </r>
  </si>
  <si>
    <r>
      <t>2003</t>
    </r>
    <r>
      <rPr>
        <vertAlign val="superscript"/>
        <sz val="10"/>
        <rFont val="Arial CE"/>
        <family val="0"/>
      </rPr>
      <t>a</t>
    </r>
  </si>
  <si>
    <r>
      <t>2005</t>
    </r>
    <r>
      <rPr>
        <vertAlign val="superscript"/>
        <sz val="10"/>
        <rFont val="Arial CE"/>
        <family val="0"/>
      </rPr>
      <t>b</t>
    </r>
  </si>
  <si>
    <r>
      <t xml:space="preserve">a </t>
    </r>
    <r>
      <rPr>
        <sz val="10"/>
        <color indexed="8"/>
        <rFont val="Arial CE"/>
        <family val="0"/>
      </rPr>
      <t>Since 2003 revenues from operating activity and costs of operating activity are calculated according to new metodology.</t>
    </r>
  </si>
  <si>
    <r>
      <t>b</t>
    </r>
    <r>
      <rPr>
        <sz val="10"/>
        <color indexed="8"/>
        <rFont val="Arial CE"/>
        <family val="0"/>
      </rPr>
      <t xml:space="preserve"> Since 2005 the part of banks made individual financial statements according to the International Accounting Standards (IAS) and International Financial Reporting Standards (IFRS).</t>
    </r>
  </si>
  <si>
    <r>
      <t>2005</t>
    </r>
    <r>
      <rPr>
        <vertAlign val="superscript"/>
        <sz val="10"/>
        <rFont val="Arial CE"/>
        <family val="0"/>
      </rPr>
      <t>a</t>
    </r>
  </si>
  <si>
    <r>
      <t>of which from the brokerage activity</t>
    </r>
    <r>
      <rPr>
        <vertAlign val="superscript"/>
        <sz val="10"/>
        <color indexed="8"/>
        <rFont val="Arial CE"/>
        <family val="0"/>
      </rPr>
      <t>b</t>
    </r>
  </si>
  <si>
    <r>
      <t xml:space="preserve"> of which of the brokerage activity</t>
    </r>
    <r>
      <rPr>
        <vertAlign val="superscript"/>
        <sz val="10"/>
        <color indexed="8"/>
        <rFont val="Arial CE"/>
        <family val="0"/>
      </rPr>
      <t>c</t>
    </r>
  </si>
  <si>
    <r>
      <t xml:space="preserve">a </t>
    </r>
    <r>
      <rPr>
        <sz val="10"/>
        <rFont val="Arial CE"/>
        <family val="0"/>
      </rPr>
      <t>Since 2005 the part of brokerage entities made individual financial statements according to the International Accounting Standards (IAS) and International Financial Reporting Standards (IFRS).</t>
    </r>
  </si>
  <si>
    <r>
      <t xml:space="preserve">b </t>
    </r>
    <r>
      <rPr>
        <sz val="10"/>
        <color indexed="8"/>
        <rFont val="Arial CE"/>
        <family val="0"/>
      </rPr>
      <t>Revenues from total activity is the sum of the revenues from the brokerage activity, revenues from the financial instruments held for trading, revenues from financial instruments held to maturity, revenues from financial available for sale, other operating revenues, diffrence of value reserves, and deductions updating  dues and the financial renenues.</t>
    </r>
  </si>
  <si>
    <r>
      <t xml:space="preserve">c </t>
    </r>
    <r>
      <rPr>
        <sz val="10"/>
        <rFont val="Arial CE"/>
        <family val="0"/>
      </rPr>
      <t>Costs from total activity is the sum of the costs from the brokerage activity, costs from the financial instruments held for trading, costs from financial instruments held to maturity, cost from financial available for sale, other operating costs,  and financial costs.</t>
    </r>
  </si>
  <si>
    <t>-26204,1</t>
  </si>
  <si>
    <r>
      <t>a</t>
    </r>
    <r>
      <rPr>
        <sz val="10"/>
        <rFont val="Arial CE"/>
        <family val="0"/>
      </rPr>
      <t xml:space="preserve"> Provisional data.</t>
    </r>
  </si>
  <si>
    <t>Relation of balance of foreign trade turnover to gross domestic product</t>
  </si>
  <si>
    <t>70.0*</t>
  </si>
  <si>
    <t>-12928,5</t>
  </si>
  <si>
    <t>-9310,9</t>
  </si>
  <si>
    <t>23,4</t>
  </si>
  <si>
    <t>-16,8</t>
  </si>
  <si>
    <t>10,8</t>
  </si>
  <si>
    <t>511,3</t>
  </si>
  <si>
    <t>101,8</t>
  </si>
  <si>
    <t>102,0</t>
  </si>
  <si>
    <t>102,1</t>
  </si>
  <si>
    <t xml:space="preserve">Gross Domestic Product per capita (current prices) </t>
  </si>
  <si>
    <t>in  zl</t>
  </si>
  <si>
    <t>per 100 thous. workers</t>
  </si>
  <si>
    <t>BUSINESS SERVICES</t>
  </si>
  <si>
    <r>
      <t>Turnover in business services</t>
    </r>
    <r>
      <rPr>
        <b/>
        <vertAlign val="superscript"/>
        <sz val="10"/>
        <rFont val="Arial"/>
        <family val="2"/>
      </rPr>
      <t>b</t>
    </r>
    <r>
      <rPr>
        <b/>
        <sz val="10"/>
        <rFont val="Arial"/>
        <family val="2"/>
      </rPr>
      <t xml:space="preserve"> (current prices)</t>
    </r>
  </si>
  <si>
    <t xml:space="preserve">Publishing activities </t>
  </si>
  <si>
    <r>
      <t>I</t>
    </r>
    <r>
      <rPr>
        <vertAlign val="subscript"/>
        <sz val="10"/>
        <rFont val="Arial"/>
        <family val="2"/>
      </rPr>
      <t>2</t>
    </r>
  </si>
  <si>
    <r>
      <t>Computer programming, consultancy and related activities</t>
    </r>
    <r>
      <rPr>
        <vertAlign val="superscript"/>
        <sz val="10"/>
        <rFont val="Arial"/>
        <family val="2"/>
      </rPr>
      <t>c</t>
    </r>
  </si>
  <si>
    <r>
      <t>Information service activities</t>
    </r>
    <r>
      <rPr>
        <vertAlign val="superscript"/>
        <sz val="10"/>
        <rFont val="Arial"/>
        <family val="2"/>
      </rPr>
      <t xml:space="preserve">d </t>
    </r>
  </si>
  <si>
    <t>Legal and accounting activities and management consultancy activities</t>
  </si>
  <si>
    <t>Architectural and engineering activities; technical testing and analyses</t>
  </si>
  <si>
    <t>Advertising and market research</t>
  </si>
  <si>
    <r>
      <t>Other professional, scientific and technical activities</t>
    </r>
    <r>
      <rPr>
        <vertAlign val="superscript"/>
        <sz val="10"/>
        <rFont val="Arial"/>
        <family val="2"/>
      </rPr>
      <t xml:space="preserve">e </t>
    </r>
  </si>
  <si>
    <t>Employment activities</t>
  </si>
  <si>
    <t xml:space="preserve">Security and investigation activities </t>
  </si>
  <si>
    <t>Cleaning activities</t>
  </si>
  <si>
    <r>
      <t>Office administrative, office support and other business support activities</t>
    </r>
    <r>
      <rPr>
        <vertAlign val="superscript"/>
        <sz val="10"/>
        <rFont val="Arial"/>
        <family val="2"/>
      </rPr>
      <t xml:space="preserve">f </t>
    </r>
  </si>
  <si>
    <r>
      <t xml:space="preserve">a </t>
    </r>
    <r>
      <rPr>
        <sz val="10"/>
        <color indexed="8"/>
        <rFont val="Arial"/>
        <family val="2"/>
      </rPr>
      <t>Business services are services connected with running of the economic activity. According to the Polish Classyfication of Activities - PKD 2007 business services include services connected with: publishing activities (section J, division 58); computer programming, consultancy and related activities (section J, division 62); information service activities (section J, division 63); legal and accounting activities and management consultancy activities (section M, division 69 and group 70.2); architectural and engineering activities; technical testing and analyses (section M, division 71); advertising and market research (section M, division 73); other professional, scientific and technical activities (section M, division 74); employment activities (section N, division 78); security and investigation activities (section N, division 80); cleaning activities (section N, group 81.2) and servicies connected with office administrative, office support and other business support activities (section N, division 82).</t>
    </r>
  </si>
  <si>
    <r>
      <rPr>
        <vertAlign val="superscript"/>
        <sz val="10"/>
        <color indexed="8"/>
        <rFont val="Arial"/>
        <family val="2"/>
      </rPr>
      <t>c</t>
    </r>
    <r>
      <rPr>
        <sz val="10"/>
        <color indexed="8"/>
        <rFont val="Arial"/>
        <family val="2"/>
      </rPr>
      <t xml:space="preserve"> This division includes: providing expertises in the field of information technologies; writing, modyfing, testing and supporting software; planning and designing computer systems, that integrate computer hardware, software and communication technologies; on-site management and operation of clients' computer systems and/or data processing facilieties; other professional and technical computer-related activities.</t>
    </r>
  </si>
  <si>
    <r>
      <t xml:space="preserve">d </t>
    </r>
    <r>
      <rPr>
        <sz val="10"/>
        <color indexed="8"/>
        <rFont val="Arial"/>
        <family val="2"/>
      </rPr>
      <t xml:space="preserve">This division includes: activities of  web search portals; data processing; hosting activities; other activities that primarily supply information. </t>
    </r>
  </si>
  <si>
    <r>
      <rPr>
        <vertAlign val="superscript"/>
        <sz val="10"/>
        <color indexed="8"/>
        <rFont val="Arial"/>
        <family val="2"/>
      </rPr>
      <t>e</t>
    </r>
    <r>
      <rPr>
        <sz val="10"/>
        <color indexed="8"/>
        <rFont val="Arial"/>
        <family val="2"/>
      </rPr>
      <t xml:space="preserve"> This division includes: specialised design activities; photographic activities; translation and interpretation activities; other professional, scientific and technical activities, n.e.c. This division </t>
    </r>
    <r>
      <rPr>
        <b/>
        <sz val="10"/>
        <color indexed="8"/>
        <rFont val="Arial"/>
        <family val="2"/>
      </rPr>
      <t>excludes</t>
    </r>
    <r>
      <rPr>
        <sz val="10"/>
        <color indexed="8"/>
        <rFont val="Arial"/>
        <family val="2"/>
      </rPr>
      <t>: legal and accounting activities, classyfied in relevant sub-classes of division 69; managment and management consultancy activities, classyfied in sub-class 70.22.Z; architecture and engineering ctivities, classyfied  in sub-class 71.11.Z; technical testing and analysis,cassyfied in sub-class 71.20.B; scientific research and development, classyfied in relevant sub-classes of division 72; advertising and market research, classyfied in relevant sub-classes of division 73.</t>
    </r>
  </si>
  <si>
    <r>
      <rPr>
        <vertAlign val="superscript"/>
        <sz val="10"/>
        <color indexed="8"/>
        <rFont val="Arial"/>
        <family val="2"/>
      </rPr>
      <t>f</t>
    </r>
    <r>
      <rPr>
        <sz val="10"/>
        <color indexed="8"/>
        <rFont val="Arial"/>
        <family val="2"/>
      </rPr>
      <t xml:space="preserve"> This division includes: provision of a range of day-to-day  office administrative services, as well as ongoing routine business support functions for others, on a contract or fee basis; suport  service activities typically provided to businesses, n.e.c. Units classified in this division do not provide operating staff to carry out  the complete operations of the business. </t>
    </r>
  </si>
  <si>
    <t>Business services</t>
  </si>
  <si>
    <r>
      <t>BUSINESS SERVICES</t>
    </r>
    <r>
      <rPr>
        <vertAlign val="superscript"/>
        <sz val="12"/>
        <rFont val="Arial"/>
        <family val="2"/>
      </rPr>
      <t>a</t>
    </r>
  </si>
  <si>
    <r>
      <t>Transport of goods</t>
    </r>
    <r>
      <rPr>
        <vertAlign val="superscript"/>
        <sz val="10"/>
        <color indexed="8"/>
        <rFont val="Arial CE"/>
        <family val="0"/>
      </rPr>
      <t>a</t>
    </r>
    <r>
      <rPr>
        <sz val="10"/>
        <color indexed="8"/>
        <rFont val="Arial CE"/>
        <family val="0"/>
      </rPr>
      <t>:</t>
    </r>
  </si>
  <si>
    <t>in thous. tonnes</t>
  </si>
  <si>
    <r>
      <t>of which land transport</t>
    </r>
    <r>
      <rPr>
        <vertAlign val="superscript"/>
        <sz val="10"/>
        <color indexed="8"/>
        <rFont val="Arial CE"/>
        <family val="0"/>
      </rPr>
      <t>a,b</t>
    </r>
  </si>
  <si>
    <t>of which:</t>
  </si>
  <si>
    <t>railway transport</t>
  </si>
  <si>
    <t xml:space="preserve">national transport </t>
  </si>
  <si>
    <t xml:space="preserve">international transport </t>
  </si>
  <si>
    <r>
      <t>shunting in railway transport</t>
    </r>
    <r>
      <rPr>
        <vertAlign val="superscript"/>
        <sz val="10"/>
        <color indexed="8"/>
        <rFont val="Arial CE"/>
        <family val="0"/>
      </rPr>
      <t>c</t>
    </r>
  </si>
  <si>
    <r>
      <t>road transport</t>
    </r>
    <r>
      <rPr>
        <vertAlign val="superscript"/>
        <sz val="10"/>
        <color indexed="8"/>
        <rFont val="Arial CE"/>
        <family val="0"/>
      </rPr>
      <t>d</t>
    </r>
  </si>
  <si>
    <r>
      <t>of which road transport for hire and reward</t>
    </r>
    <r>
      <rPr>
        <vertAlign val="superscript"/>
        <sz val="10"/>
        <color indexed="8"/>
        <rFont val="Arial CE"/>
        <family val="0"/>
      </rPr>
      <t>e</t>
    </r>
  </si>
  <si>
    <r>
      <t>Total transport of passengers</t>
    </r>
    <r>
      <rPr>
        <vertAlign val="superscript"/>
        <sz val="10"/>
        <color indexed="8"/>
        <rFont val="Arial CE"/>
        <family val="0"/>
      </rPr>
      <t>a,f</t>
    </r>
  </si>
  <si>
    <r>
      <t>Goods loaded and unloaded in seaports</t>
    </r>
    <r>
      <rPr>
        <vertAlign val="superscript"/>
        <sz val="10"/>
        <color indexed="8"/>
        <rFont val="Arial CE"/>
        <family val="0"/>
      </rPr>
      <t>g</t>
    </r>
  </si>
  <si>
    <t>100,0*</t>
  </si>
  <si>
    <r>
      <t>Sales of transportation and storage products and services</t>
    </r>
    <r>
      <rPr>
        <vertAlign val="superscript"/>
        <sz val="10"/>
        <color indexed="8"/>
        <rFont val="Arial CE"/>
        <family val="0"/>
      </rPr>
      <t>a</t>
    </r>
    <r>
      <rPr>
        <sz val="10"/>
        <color indexed="8"/>
        <rFont val="Arial CE"/>
        <family val="0"/>
      </rPr>
      <t xml:space="preserve"> (current prices)</t>
    </r>
  </si>
  <si>
    <r>
      <t>Cellular telephone subscribers</t>
    </r>
    <r>
      <rPr>
        <vertAlign val="superscript"/>
        <sz val="10"/>
        <color indexed="8"/>
        <rFont val="Arial CE"/>
        <family val="0"/>
      </rPr>
      <t>k</t>
    </r>
  </si>
  <si>
    <r>
      <t>Sales of communication</t>
    </r>
    <r>
      <rPr>
        <vertAlign val="superscript"/>
        <sz val="10"/>
        <color indexed="8"/>
        <rFont val="Arial CE"/>
        <family val="0"/>
      </rPr>
      <t xml:space="preserve">a,l </t>
    </r>
    <r>
      <rPr>
        <sz val="10"/>
        <color indexed="8"/>
        <rFont val="Arial CE"/>
        <family val="0"/>
      </rPr>
      <t>products and services (current prices)</t>
    </r>
  </si>
  <si>
    <r>
      <t xml:space="preserve">c </t>
    </r>
    <r>
      <rPr>
        <sz val="10"/>
        <rFont val="Arial CE"/>
        <family val="0"/>
      </rPr>
      <t>Data are not included in total data on inland and railway transport.</t>
    </r>
  </si>
  <si>
    <r>
      <t xml:space="preserve">d </t>
    </r>
    <r>
      <rPr>
        <sz val="10"/>
        <rFont val="Arial CE"/>
        <family val="0"/>
      </rPr>
      <t xml:space="preserve">Data provide for results of sample survey, which containes road transport for hire and reward and road transport on own account, where the units of statistical observation are lorries with maximum permissible laden weight of up 3.5 tonnes and road tractors and lorries older than 25 years, as well as estimate for vehicles not covered by survey. </t>
    </r>
  </si>
  <si>
    <r>
      <t>e</t>
    </r>
    <r>
      <rPr>
        <sz val="10"/>
        <rFont val="Arial CE"/>
        <family val="0"/>
      </rPr>
      <t xml:space="preserve"> Until 2003, data relate to the entities in which the service road transport were the principal kind of activity. Since 2004, road transport for hire or reward is understood as providing paid transport services; data contain the results of a sample survey and estimated for vehicles not covered by survey; in 2004 index is calculated in comparable conditions.</t>
    </r>
  </si>
  <si>
    <r>
      <t xml:space="preserve">f </t>
    </r>
    <r>
      <rPr>
        <sz val="10"/>
        <rFont val="Arial CE"/>
        <family val="0"/>
      </rPr>
      <t>Excluding urban road transport; in case of road transport data cover economic entities employing more than 9 persons.</t>
    </r>
  </si>
  <si>
    <r>
      <t>g</t>
    </r>
    <r>
      <rPr>
        <sz val="10"/>
        <color indexed="8"/>
        <rFont val="Arial CE"/>
        <family val="0"/>
      </rPr>
      <t xml:space="preserve"> Until 2004, data include international maritime traffic (including loaded and unloaded bunker) and domestic transhipment (including cabotage). Since 2005, data include international maritime traffic and cabotage; excluding ships of gross tonnage less than 100; excluding the tare weight of ro-ro units (i.e.excluding weigth of containers, motor vehicles and rail wagons with cargo etc.) — in accordance with European Parliament and Council Directive 2009/42/EC amending Council Directive 95/64/EC on statistical returns in respect of carriage of goods and passangers by sea.</t>
    </r>
  </si>
  <si>
    <r>
      <t xml:space="preserve">h </t>
    </r>
    <r>
      <rPr>
        <sz val="10"/>
        <rFont val="Arial CE"/>
        <family val="0"/>
      </rPr>
      <t>Constant prices (as constant prices were used current prices of the previous year).</t>
    </r>
  </si>
  <si>
    <r>
      <t xml:space="preserve">i </t>
    </r>
    <r>
      <rPr>
        <sz val="10"/>
        <rFont val="Arial CE"/>
        <family val="0"/>
      </rPr>
      <t>Constant prices for 2005 (average current prices for 2005).</t>
    </r>
  </si>
  <si>
    <r>
      <t>k</t>
    </r>
    <r>
      <rPr>
        <sz val="10"/>
        <rFont val="Arial CE"/>
        <family val="0"/>
      </rPr>
      <t xml:space="preserve"> Including users.</t>
    </r>
  </si>
  <si>
    <r>
      <t xml:space="preserve">l </t>
    </r>
    <r>
      <rPr>
        <sz val="10"/>
        <rFont val="Arial CE"/>
        <family val="0"/>
      </rPr>
      <t>Data concern economic entities classified according to NACE Rev. 2 to the division "Postal and courier activities" in the section H and to the division "Telecommunications" in the section J.</t>
    </r>
  </si>
  <si>
    <r>
      <t xml:space="preserve">a </t>
    </r>
    <r>
      <rPr>
        <sz val="10"/>
        <rFont val="Arial CE"/>
        <family val="0"/>
      </rPr>
      <t>Data cover complete statistical population and don't include shunting in railway transport.</t>
    </r>
  </si>
  <si>
    <r>
      <t xml:space="preserve">b </t>
    </r>
    <r>
      <rPr>
        <sz val="10"/>
        <color indexed="8"/>
        <rFont val="Arial CE"/>
        <family val="0"/>
      </rPr>
      <t xml:space="preserve">Data include railway (since 2001 only PKP, without shunting in railway transport), road and inland waterway transport. </t>
    </r>
  </si>
  <si>
    <r>
      <t xml:space="preserve">b </t>
    </r>
    <r>
      <rPr>
        <sz val="10"/>
        <color indexed="8"/>
        <rFont val="Arial"/>
        <family val="2"/>
      </rPr>
      <t xml:space="preserve">Data concern economic entities employing more than 9 persons. </t>
    </r>
  </si>
  <si>
    <t>46,2</t>
  </si>
  <si>
    <t>24,2</t>
  </si>
  <si>
    <t>6,3</t>
  </si>
  <si>
    <t>1,1</t>
  </si>
  <si>
    <t>1,7</t>
  </si>
  <si>
    <t>6,2</t>
  </si>
  <si>
    <t>5,8*</t>
  </si>
  <si>
    <t>Source: Data of the National Bank of Poland (NBP).</t>
  </si>
  <si>
    <t>109,4</t>
  </si>
  <si>
    <t>88,5</t>
  </si>
  <si>
    <t>98,8</t>
  </si>
  <si>
    <t>Gross value added in agriculture, hunting and forestry 
(current prices)</t>
  </si>
  <si>
    <t>N o t e.</t>
  </si>
  <si>
    <t>Data in the table are presented in accordance with the methodology of European System of National and Regional Accounts (ESA 95).</t>
  </si>
  <si>
    <t>Data in the table are presented in accordance with the Polish Classification of Activities 2004 (PKD 2004).</t>
  </si>
  <si>
    <t>in % of GDP</t>
  </si>
  <si>
    <t>-4,4 </t>
  </si>
  <si>
    <t>-4,9 </t>
  </si>
  <si>
    <t>-4,6 </t>
  </si>
  <si>
    <t>-4,3 </t>
  </si>
  <si>
    <t>-2,3 </t>
  </si>
  <si>
    <t>-3,0 </t>
  </si>
  <si>
    <t>-5,3 </t>
  </si>
  <si>
    <t>-5,0 </t>
  </si>
  <si>
    <t>-5,4 </t>
  </si>
  <si>
    <t>-4,1 </t>
  </si>
  <si>
    <r>
      <t xml:space="preserve"> </t>
    </r>
    <r>
      <rPr>
        <sz val="10"/>
        <color indexed="8"/>
        <rFont val="Arial CE"/>
        <family val="0"/>
      </rPr>
      <t xml:space="preserve">-1,9 </t>
    </r>
    <r>
      <rPr>
        <sz val="10"/>
        <rFont val="Arial CE"/>
        <family val="0"/>
      </rPr>
      <t xml:space="preserve"> </t>
    </r>
  </si>
  <si>
    <r>
      <t xml:space="preserve"> </t>
    </r>
    <r>
      <rPr>
        <sz val="10"/>
        <color indexed="8"/>
        <rFont val="Arial CE"/>
        <family val="0"/>
      </rPr>
      <t xml:space="preserve">-3,7 </t>
    </r>
    <r>
      <rPr>
        <sz val="10"/>
        <rFont val="Arial CE"/>
        <family val="0"/>
      </rPr>
      <t xml:space="preserve"> </t>
    </r>
  </si>
  <si>
    <r>
      <t xml:space="preserve"> </t>
    </r>
    <r>
      <rPr>
        <sz val="10"/>
        <color indexed="8"/>
        <rFont val="Arial CE"/>
        <family val="0"/>
      </rPr>
      <t>-7,3</t>
    </r>
    <r>
      <rPr>
        <sz val="10"/>
        <rFont val="Arial CE"/>
        <family val="0"/>
      </rPr>
      <t xml:space="preserve"> </t>
    </r>
  </si>
  <si>
    <r>
      <t xml:space="preserve"> </t>
    </r>
    <r>
      <rPr>
        <sz val="10"/>
        <color indexed="8"/>
        <rFont val="Arial CE"/>
        <family val="0"/>
      </rPr>
      <t xml:space="preserve"> -7,9 </t>
    </r>
    <r>
      <rPr>
        <sz val="10"/>
        <rFont val="Arial CE"/>
        <family val="0"/>
      </rPr>
      <t xml:space="preserve"> </t>
    </r>
  </si>
  <si>
    <r>
      <t xml:space="preserve"> </t>
    </r>
    <r>
      <rPr>
        <sz val="10"/>
        <color indexed="8"/>
        <rFont val="Arial CE"/>
        <family val="0"/>
      </rPr>
      <t xml:space="preserve">-35 316 </t>
    </r>
    <r>
      <rPr>
        <sz val="10"/>
        <rFont val="Arial CE"/>
        <family val="0"/>
      </rPr>
      <t xml:space="preserve"> </t>
    </r>
  </si>
  <si>
    <r>
      <t xml:space="preserve"> </t>
    </r>
    <r>
      <rPr>
        <sz val="10"/>
        <color indexed="8"/>
        <rFont val="Arial CE"/>
        <family val="0"/>
      </rPr>
      <t xml:space="preserve">-49 796 </t>
    </r>
    <r>
      <rPr>
        <sz val="10"/>
        <rFont val="Arial CE"/>
        <family val="0"/>
      </rPr>
      <t xml:space="preserve"> </t>
    </r>
  </si>
  <si>
    <r>
      <t xml:space="preserve"> </t>
    </r>
    <r>
      <rPr>
        <sz val="10"/>
        <color indexed="8"/>
        <rFont val="Arial CE"/>
        <family val="0"/>
      </rPr>
      <t xml:space="preserve">-71 471 </t>
    </r>
    <r>
      <rPr>
        <sz val="10"/>
        <rFont val="Arial CE"/>
        <family val="0"/>
      </rPr>
      <t xml:space="preserve"> </t>
    </r>
  </si>
  <si>
    <r>
      <t xml:space="preserve"> </t>
    </r>
    <r>
      <rPr>
        <sz val="10"/>
        <color indexed="8"/>
        <rFont val="Arial CE"/>
        <family val="0"/>
      </rPr>
      <t xml:space="preserve">-83 891 </t>
    </r>
    <r>
      <rPr>
        <sz val="10"/>
        <rFont val="Arial CE"/>
        <family val="0"/>
      </rPr>
      <t xml:space="preserve"> </t>
    </r>
  </si>
  <si>
    <r>
      <t xml:space="preserve"> </t>
    </r>
    <r>
      <rPr>
        <sz val="10"/>
        <color indexed="8"/>
        <rFont val="Arial CE"/>
        <family val="0"/>
      </rPr>
      <t xml:space="preserve">-3,0 </t>
    </r>
    <r>
      <rPr>
        <sz val="10"/>
        <rFont val="Arial CE"/>
        <family val="0"/>
      </rPr>
      <t xml:space="preserve"> </t>
    </r>
  </si>
  <si>
    <r>
      <t xml:space="preserve"> </t>
    </r>
    <r>
      <rPr>
        <sz val="10"/>
        <color indexed="8"/>
        <rFont val="Arial CE"/>
        <family val="0"/>
      </rPr>
      <t xml:space="preserve">-3,9 </t>
    </r>
    <r>
      <rPr>
        <sz val="10"/>
        <rFont val="Arial CE"/>
        <family val="0"/>
      </rPr>
      <t xml:space="preserve"> </t>
    </r>
  </si>
  <si>
    <r>
      <t xml:space="preserve"> </t>
    </r>
    <r>
      <rPr>
        <sz val="10"/>
        <color indexed="8"/>
        <rFont val="Arial CE"/>
        <family val="0"/>
      </rPr>
      <t>-5,3</t>
    </r>
    <r>
      <rPr>
        <sz val="10"/>
        <rFont val="Arial CE"/>
        <family val="0"/>
      </rPr>
      <t xml:space="preserve"> </t>
    </r>
  </si>
  <si>
    <r>
      <t xml:space="preserve"> </t>
    </r>
    <r>
      <rPr>
        <sz val="10"/>
        <color indexed="8"/>
        <rFont val="Arial CE"/>
        <family val="0"/>
      </rPr>
      <t xml:space="preserve"> -5,9 </t>
    </r>
    <r>
      <rPr>
        <sz val="10"/>
        <rFont val="Arial CE"/>
        <family val="0"/>
      </rPr>
      <t xml:space="preserve"> </t>
    </r>
  </si>
  <si>
    <r>
      <t xml:space="preserve"> </t>
    </r>
    <r>
      <rPr>
        <sz val="10"/>
        <color indexed="8"/>
        <rFont val="Arial CE"/>
        <family val="0"/>
      </rPr>
      <t xml:space="preserve">510 </t>
    </r>
    <r>
      <rPr>
        <sz val="10"/>
        <rFont val="Arial CE"/>
        <family val="0"/>
      </rPr>
      <t xml:space="preserve"> </t>
    </r>
  </si>
  <si>
    <r>
      <t xml:space="preserve"> </t>
    </r>
    <r>
      <rPr>
        <sz val="10"/>
        <color indexed="8"/>
        <rFont val="Arial CE"/>
        <family val="0"/>
      </rPr>
      <t xml:space="preserve">-2 298 </t>
    </r>
    <r>
      <rPr>
        <sz val="10"/>
        <rFont val="Arial CE"/>
        <family val="0"/>
      </rPr>
      <t xml:space="preserve"> </t>
    </r>
  </si>
  <si>
    <r>
      <t xml:space="preserve"> </t>
    </r>
    <r>
      <rPr>
        <sz val="10"/>
        <color indexed="8"/>
        <rFont val="Arial CE"/>
        <family val="0"/>
      </rPr>
      <t xml:space="preserve">-14 032 </t>
    </r>
    <r>
      <rPr>
        <sz val="10"/>
        <rFont val="Arial CE"/>
        <family val="0"/>
      </rPr>
      <t xml:space="preserve"> </t>
    </r>
  </si>
  <si>
    <r>
      <t xml:space="preserve"> </t>
    </r>
    <r>
      <rPr>
        <sz val="10"/>
        <color indexed="8"/>
        <rFont val="Arial CE"/>
        <family val="0"/>
      </rPr>
      <t xml:space="preserve">-16 074 </t>
    </r>
    <r>
      <rPr>
        <sz val="10"/>
        <rFont val="Arial CE"/>
        <family val="0"/>
      </rPr>
      <t xml:space="preserve"> </t>
    </r>
  </si>
  <si>
    <r>
      <t xml:space="preserve"> </t>
    </r>
    <r>
      <rPr>
        <sz val="10"/>
        <color indexed="8"/>
        <rFont val="Arial CE"/>
        <family val="0"/>
      </rPr>
      <t xml:space="preserve">0,0 </t>
    </r>
    <r>
      <rPr>
        <sz val="10"/>
        <rFont val="Arial CE"/>
        <family val="0"/>
      </rPr>
      <t xml:space="preserve"> </t>
    </r>
  </si>
  <si>
    <r>
      <t xml:space="preserve"> </t>
    </r>
    <r>
      <rPr>
        <sz val="10"/>
        <color indexed="8"/>
        <rFont val="Arial CE"/>
        <family val="0"/>
      </rPr>
      <t xml:space="preserve">-0,2 </t>
    </r>
    <r>
      <rPr>
        <sz val="10"/>
        <rFont val="Arial CE"/>
        <family val="0"/>
      </rPr>
      <t xml:space="preserve"> </t>
    </r>
  </si>
  <si>
    <r>
      <t xml:space="preserve"> </t>
    </r>
    <r>
      <rPr>
        <sz val="10"/>
        <color indexed="8"/>
        <rFont val="Arial CE"/>
        <family val="0"/>
      </rPr>
      <t xml:space="preserve">-1,0 </t>
    </r>
    <r>
      <rPr>
        <sz val="10"/>
        <rFont val="Arial CE"/>
        <family val="0"/>
      </rPr>
      <t xml:space="preserve"> </t>
    </r>
  </si>
  <si>
    <r>
      <t xml:space="preserve"> </t>
    </r>
    <r>
      <rPr>
        <sz val="10"/>
        <color indexed="8"/>
        <rFont val="Arial CE"/>
        <family val="0"/>
      </rPr>
      <t xml:space="preserve">-1,1 </t>
    </r>
    <r>
      <rPr>
        <sz val="10"/>
        <rFont val="Arial CE"/>
        <family val="0"/>
      </rPr>
      <t xml:space="preserve"> </t>
    </r>
  </si>
  <si>
    <r>
      <t xml:space="preserve"> </t>
    </r>
    <r>
      <rPr>
        <sz val="10"/>
        <color indexed="8"/>
        <rFont val="Arial CE"/>
        <family val="0"/>
      </rPr>
      <t xml:space="preserve">12 672 </t>
    </r>
    <r>
      <rPr>
        <sz val="10"/>
        <rFont val="Arial CE"/>
        <family val="0"/>
      </rPr>
      <t xml:space="preserve"> </t>
    </r>
  </si>
  <si>
    <r>
      <t xml:space="preserve"> </t>
    </r>
    <r>
      <rPr>
        <sz val="10"/>
        <color indexed="8"/>
        <rFont val="Arial CE"/>
        <family val="0"/>
      </rPr>
      <t xml:space="preserve">5 245 </t>
    </r>
    <r>
      <rPr>
        <sz val="10"/>
        <rFont val="Arial CE"/>
        <family val="0"/>
      </rPr>
      <t xml:space="preserve"> </t>
    </r>
  </si>
  <si>
    <r>
      <t xml:space="preserve"> </t>
    </r>
    <r>
      <rPr>
        <sz val="10"/>
        <color indexed="8"/>
        <rFont val="Arial CE"/>
        <family val="0"/>
      </rPr>
      <t xml:space="preserve">-13 211 </t>
    </r>
    <r>
      <rPr>
        <sz val="10"/>
        <rFont val="Arial CE"/>
        <family val="0"/>
      </rPr>
      <t xml:space="preserve"> </t>
    </r>
  </si>
  <si>
    <r>
      <t xml:space="preserve"> </t>
    </r>
    <r>
      <rPr>
        <sz val="10"/>
        <color indexed="8"/>
        <rFont val="Arial CE"/>
        <family val="0"/>
      </rPr>
      <t xml:space="preserve">-11 189 </t>
    </r>
    <r>
      <rPr>
        <sz val="10"/>
        <rFont val="Arial CE"/>
        <family val="0"/>
      </rPr>
      <t xml:space="preserve"> </t>
    </r>
  </si>
  <si>
    <r>
      <t xml:space="preserve"> </t>
    </r>
    <r>
      <rPr>
        <sz val="10"/>
        <color indexed="8"/>
        <rFont val="Arial CE"/>
        <family val="0"/>
      </rPr>
      <t xml:space="preserve">1,1 </t>
    </r>
    <r>
      <rPr>
        <sz val="10"/>
        <rFont val="Arial CE"/>
        <family val="0"/>
      </rPr>
      <t xml:space="preserve"> </t>
    </r>
  </si>
  <si>
    <r>
      <t xml:space="preserve"> </t>
    </r>
    <r>
      <rPr>
        <sz val="10"/>
        <color indexed="8"/>
        <rFont val="Arial CE"/>
        <family val="0"/>
      </rPr>
      <t xml:space="preserve">0,4 </t>
    </r>
    <r>
      <rPr>
        <sz val="10"/>
        <rFont val="Arial CE"/>
        <family val="0"/>
      </rPr>
      <t xml:space="preserve"> </t>
    </r>
  </si>
  <si>
    <r>
      <t xml:space="preserve"> </t>
    </r>
    <r>
      <rPr>
        <sz val="10"/>
        <color indexed="8"/>
        <rFont val="Arial CE"/>
        <family val="0"/>
      </rPr>
      <t xml:space="preserve">-0,8 </t>
    </r>
    <r>
      <rPr>
        <sz val="10"/>
        <rFont val="Arial CE"/>
        <family val="0"/>
      </rPr>
      <t xml:space="preserve"> </t>
    </r>
  </si>
  <si>
    <t>General government consolidated gross debt</t>
  </si>
  <si>
    <r>
      <t xml:space="preserve"> </t>
    </r>
    <r>
      <rPr>
        <sz val="10"/>
        <color indexed="8"/>
        <rFont val="Arial CE"/>
        <family val="0"/>
      </rPr>
      <t xml:space="preserve">529 370 </t>
    </r>
    <r>
      <rPr>
        <sz val="10"/>
        <rFont val="Arial CE"/>
        <family val="0"/>
      </rPr>
      <t xml:space="preserve"> </t>
    </r>
  </si>
  <si>
    <r>
      <t xml:space="preserve"> </t>
    </r>
    <r>
      <rPr>
        <sz val="10"/>
        <color indexed="8"/>
        <rFont val="Arial CE"/>
        <family val="0"/>
      </rPr>
      <t xml:space="preserve">600 829 </t>
    </r>
    <r>
      <rPr>
        <sz val="10"/>
        <rFont val="Arial CE"/>
        <family val="0"/>
      </rPr>
      <t xml:space="preserve"> </t>
    </r>
  </si>
  <si>
    <r>
      <t xml:space="preserve"> </t>
    </r>
    <r>
      <rPr>
        <sz val="10"/>
        <color indexed="8"/>
        <rFont val="Arial CE"/>
        <family val="0"/>
      </rPr>
      <t xml:space="preserve">684 073 </t>
    </r>
    <r>
      <rPr>
        <sz val="10"/>
        <rFont val="Arial CE"/>
        <family val="0"/>
      </rPr>
      <t xml:space="preserve"> </t>
    </r>
  </si>
  <si>
    <r>
      <t xml:space="preserve"> </t>
    </r>
    <r>
      <rPr>
        <sz val="10"/>
        <color indexed="8"/>
        <rFont val="Arial CE"/>
        <family val="0"/>
      </rPr>
      <t xml:space="preserve">778 212 </t>
    </r>
    <r>
      <rPr>
        <sz val="10"/>
        <rFont val="Arial CE"/>
        <family val="0"/>
      </rPr>
      <t xml:space="preserve"> </t>
    </r>
  </si>
  <si>
    <t>49,0 </t>
  </si>
  <si>
    <t>43,4 </t>
  </si>
  <si>
    <t>42,9 </t>
  </si>
  <si>
    <t>38,9 </t>
  </si>
  <si>
    <t>39,6 </t>
  </si>
  <si>
    <t>36,8 </t>
  </si>
  <si>
    <t>37,6 </t>
  </si>
  <si>
    <t>42,2 </t>
  </si>
  <si>
    <t>47,1 </t>
  </si>
  <si>
    <t>45,7 </t>
  </si>
  <si>
    <t>47,7 </t>
  </si>
  <si>
    <r>
      <t xml:space="preserve"> </t>
    </r>
    <r>
      <rPr>
        <sz val="10"/>
        <color indexed="8"/>
        <rFont val="Arial CE"/>
        <family val="0"/>
      </rPr>
      <t xml:space="preserve">47,1 </t>
    </r>
    <r>
      <rPr>
        <sz val="10"/>
        <rFont val="Arial CE"/>
        <family val="0"/>
      </rPr>
      <t xml:space="preserve"> </t>
    </r>
  </si>
  <si>
    <r>
      <t xml:space="preserve"> </t>
    </r>
    <r>
      <rPr>
        <sz val="10"/>
        <color indexed="8"/>
        <rFont val="Arial CE"/>
        <family val="0"/>
      </rPr>
      <t>50,9</t>
    </r>
    <r>
      <rPr>
        <sz val="10"/>
        <rFont val="Arial CE"/>
        <family val="0"/>
      </rPr>
      <t xml:space="preserve"> </t>
    </r>
  </si>
  <si>
    <r>
      <t xml:space="preserve"> </t>
    </r>
    <r>
      <rPr>
        <sz val="10"/>
        <color indexed="8"/>
        <rFont val="Arial CE"/>
        <family val="0"/>
      </rPr>
      <t xml:space="preserve"> 55,0 </t>
    </r>
    <r>
      <rPr>
        <sz val="10"/>
        <rFont val="Arial CE"/>
        <family val="0"/>
      </rPr>
      <t xml:space="preserve"> </t>
    </r>
  </si>
  <si>
    <t>1,38</t>
  </si>
  <si>
    <t>103,0*</t>
  </si>
  <si>
    <r>
      <t>2009</t>
    </r>
    <r>
      <rPr>
        <vertAlign val="superscript"/>
        <sz val="10"/>
        <rFont val="Arial CE"/>
        <family val="0"/>
      </rPr>
      <t>c</t>
    </r>
  </si>
  <si>
    <r>
      <t>2010</t>
    </r>
    <r>
      <rPr>
        <vertAlign val="superscript"/>
        <sz val="10"/>
        <rFont val="Arial CE"/>
        <family val="0"/>
      </rPr>
      <t>a</t>
    </r>
  </si>
  <si>
    <t>Investments</t>
  </si>
  <si>
    <r>
      <t xml:space="preserve">a </t>
    </r>
    <r>
      <rPr>
        <sz val="10"/>
        <rFont val="Arial CE"/>
        <family val="0"/>
      </rPr>
      <t>Since January 2005 National Bank of Poland (NBP) presents monetary aggregates basing on the data received from MFIs sector which comprises apart from Polish banks, branches of foreign credit institutions with their registered offices in Poland, branches of foreign banks and also cooperative saving and credit unions and since January 2006 – also money market founds. In June 2005, the NBP redefined the category of dues – interest arreas due was moved from dues to the balance of other (net) items. Since July 2007 NBP has changed the methodology of compiling monetary aggregate – the deposits and other liabilities comprises deposits without an agreed term as well as the methodology of compiling of debt securities with agreed maturity up to 2 years has been changed, appropriate data were corrected back to 2005.</t>
    </r>
  </si>
  <si>
    <t>Source: Data of the Ministry of Finance; in case of official reserve assets and current account balance of payments data of the  National Bank of Poland (NBP).</t>
  </si>
  <si>
    <t>Source: Data on official reserve assets  comes from the statistics of the  National Bank of Poland (NBP).</t>
  </si>
  <si>
    <t>Source: Data of the Polish Financial Supervision Authority.</t>
  </si>
  <si>
    <t>Source: Data of the National Association of Co-operative Savings and  Credit Unions.</t>
  </si>
  <si>
    <t xml:space="preserve">Net borrowing (- ) / net lending (+) of  central government </t>
  </si>
  <si>
    <t xml:space="preserve">Net borrowing (-) / net lending (+) of general government </t>
  </si>
  <si>
    <t xml:space="preserve">Net borrowing (-) / net lending (+) of  local government </t>
  </si>
  <si>
    <t>Net borrowing (-) / net lending (+) of  social security funds</t>
  </si>
  <si>
    <t>Symbols</t>
  </si>
  <si>
    <t>SYMBOLS</t>
  </si>
  <si>
    <t>National accounts - NACE Rev.1.1</t>
  </si>
  <si>
    <t>National accounts - NACE Rev.2</t>
  </si>
  <si>
    <t xml:space="preserve"> -1,9  </t>
  </si>
  <si>
    <t xml:space="preserve"> -3,0  </t>
  </si>
  <si>
    <t xml:space="preserve"> 510  </t>
  </si>
  <si>
    <t xml:space="preserve"> 0,0  </t>
  </si>
  <si>
    <t xml:space="preserve"> 12 672  </t>
  </si>
  <si>
    <t xml:space="preserve"> 1,1  </t>
  </si>
  <si>
    <t xml:space="preserve"> 529 370  </t>
  </si>
  <si>
    <t>Data in the table are presented in accordance with the methodology of European System of National and Regional (ESA95).</t>
  </si>
  <si>
    <t>Data updating:</t>
  </si>
  <si>
    <r>
      <t xml:space="preserve">a </t>
    </r>
    <r>
      <rPr>
        <sz val="10"/>
        <rFont val="Arial"/>
        <family val="2"/>
      </rPr>
      <t>As of 27</t>
    </r>
    <r>
      <rPr>
        <vertAlign val="superscript"/>
        <sz val="10"/>
        <rFont val="Arial"/>
        <family val="2"/>
      </rPr>
      <t xml:space="preserve">th </t>
    </r>
    <r>
      <rPr>
        <sz val="10"/>
        <rFont val="Arial"/>
        <family val="2"/>
      </rPr>
      <t>September 2011.</t>
    </r>
  </si>
  <si>
    <t>-22 112</t>
  </si>
  <si>
    <t>-35 294</t>
  </si>
  <si>
    <t>financing by source of funds - government</t>
  </si>
  <si>
    <t xml:space="preserve">   of which:
financing by source of funds - industry</t>
  </si>
  <si>
    <t>financing by source of funds - abroad</t>
  </si>
  <si>
    <t>Environment</t>
  </si>
  <si>
    <t xml:space="preserve">agriculture, forestry and fishing </t>
  </si>
  <si>
    <t>industry</t>
  </si>
  <si>
    <t>mining and quarrying</t>
  </si>
  <si>
    <t xml:space="preserve">manufacturing </t>
  </si>
  <si>
    <t>electricity, gas, steam and air conditioning supply</t>
  </si>
  <si>
    <t>water supply; sewerage, waste managment and remediation activities</t>
  </si>
  <si>
    <t>construction</t>
  </si>
  <si>
    <r>
      <t>trade; repair of motor vehicles</t>
    </r>
    <r>
      <rPr>
        <vertAlign val="superscript"/>
        <sz val="10"/>
        <color indexed="8"/>
        <rFont val="Arial"/>
        <family val="2"/>
      </rPr>
      <t>∆</t>
    </r>
  </si>
  <si>
    <t>transportation and storage</t>
  </si>
  <si>
    <r>
      <t>accommodation and catering</t>
    </r>
    <r>
      <rPr>
        <vertAlign val="superscript"/>
        <sz val="10"/>
        <rFont val="Arial CE"/>
        <family val="0"/>
      </rPr>
      <t>∆</t>
    </r>
    <r>
      <rPr>
        <sz val="10"/>
        <rFont val="Arial CE"/>
        <family val="0"/>
      </rPr>
      <t xml:space="preserve"> </t>
    </r>
  </si>
  <si>
    <t xml:space="preserve">information and communication </t>
  </si>
  <si>
    <t>financial and insurance activities</t>
  </si>
  <si>
    <t>real estate activities</t>
  </si>
  <si>
    <t xml:space="preserve">professional, scientific and technical activities </t>
  </si>
  <si>
    <t xml:space="preserve">administrative and support service activities </t>
  </si>
  <si>
    <t>public administration and defence; compulsory social security</t>
  </si>
  <si>
    <t>human health and social work activities</t>
  </si>
  <si>
    <t>arts, entertainment and recreation</t>
  </si>
  <si>
    <t>other service activities</t>
  </si>
  <si>
    <r>
      <t>activities of households as employers and products-producing activities of households for own use</t>
    </r>
    <r>
      <rPr>
        <vertAlign val="superscript"/>
        <sz val="10"/>
        <rFont val="Arial CE"/>
        <family val="0"/>
      </rPr>
      <t>∆</t>
    </r>
    <r>
      <rPr>
        <sz val="10"/>
        <rFont val="Arial CE"/>
        <family val="0"/>
      </rPr>
      <t xml:space="preserve"> </t>
    </r>
  </si>
  <si>
    <r>
      <t>I</t>
    </r>
    <r>
      <rPr>
        <vertAlign val="subscript"/>
        <sz val="10"/>
        <rFont val="Arial"/>
        <family val="2"/>
      </rPr>
      <t>1</t>
    </r>
  </si>
  <si>
    <t>Data concerning  the kind of activity are presented in accordance with the Polish Classification of Activities - PKD 2007.</t>
  </si>
  <si>
    <t>Data updating::</t>
  </si>
  <si>
    <t>2339068</t>
  </si>
  <si>
    <r>
      <t xml:space="preserve">a </t>
    </r>
    <r>
      <rPr>
        <sz val="10"/>
        <rFont val="Arial CE"/>
        <family val="0"/>
      </rPr>
      <t>Non-final data.</t>
    </r>
  </si>
  <si>
    <r>
      <t>107,1</t>
    </r>
    <r>
      <rPr>
        <vertAlign val="superscript"/>
        <sz val="10"/>
        <rFont val="Arial CE"/>
        <family val="0"/>
      </rPr>
      <t>a</t>
    </r>
  </si>
  <si>
    <r>
      <t>2010</t>
    </r>
    <r>
      <rPr>
        <vertAlign val="superscript"/>
        <sz val="10"/>
        <rFont val="Arial CE"/>
        <family val="0"/>
      </rPr>
      <t>c</t>
    </r>
  </si>
  <si>
    <t>Source:  Elaborated on the basis of the National Bank of Poland's (NBP) data.</t>
  </si>
  <si>
    <r>
      <t>Total registered unemployment rate</t>
    </r>
    <r>
      <rPr>
        <vertAlign val="superscript"/>
        <sz val="10"/>
        <color indexed="8"/>
        <rFont val="Arial CE"/>
        <family val="0"/>
      </rPr>
      <t>b</t>
    </r>
    <r>
      <rPr>
        <sz val="10"/>
        <color indexed="8"/>
        <rFont val="Arial CE"/>
        <family val="0"/>
      </rPr>
      <t xml:space="preserve"> (end of the year)</t>
    </r>
  </si>
  <si>
    <r>
      <t xml:space="preserve">a </t>
    </r>
    <r>
      <rPr>
        <sz val="10"/>
        <rFont val="Arial"/>
        <family val="2"/>
      </rPr>
      <t xml:space="preserve">Including employed persons in budgetary entities conducting activity within the scope of national defence and public safety. </t>
    </r>
  </si>
  <si>
    <r>
      <t xml:space="preserve">b </t>
    </r>
    <r>
      <rPr>
        <sz val="10"/>
        <rFont val="Arial CE"/>
        <family val="0"/>
      </rPr>
      <t xml:space="preserve">Data are compiled considering employed persons on private farms in agriculture estimated in years 2000–2002 (in 2002 – the denominator) using the results of the Agricultural Census 1996, in years 2002–2009 (in 2002 – the numerator) – of the Population and Housing Census 2002 as well as the Agricultural Census 2002, and for 2010 and 2011 – of the Agricultural Census 2010. Data are not fully comparable with previous years data.  </t>
    </r>
  </si>
  <si>
    <t>63*</t>
  </si>
  <si>
    <r>
      <t>Gross Domestic Product per capita</t>
    </r>
    <r>
      <rPr>
        <vertAlign val="superscript"/>
        <sz val="10"/>
        <color indexed="8"/>
        <rFont val="Arial CE"/>
        <family val="0"/>
      </rPr>
      <t>b</t>
    </r>
    <r>
      <rPr>
        <sz val="10"/>
        <color indexed="8"/>
        <rFont val="Arial CE"/>
        <family val="0"/>
      </rPr>
      <t xml:space="preserve"> in PPS</t>
    </r>
    <r>
      <rPr>
        <vertAlign val="superscript"/>
        <sz val="10"/>
        <color indexed="8"/>
        <rFont val="Arial CE"/>
        <family val="0"/>
      </rPr>
      <t xml:space="preserve"> </t>
    </r>
    <r>
      <rPr>
        <sz val="10"/>
        <color indexed="8"/>
        <rFont val="Arial CE"/>
        <family val="0"/>
      </rPr>
      <t>(EU 27=100)</t>
    </r>
  </si>
  <si>
    <r>
      <t>Gross Domestic Product</t>
    </r>
    <r>
      <rPr>
        <vertAlign val="superscript"/>
        <sz val="10"/>
        <color indexed="8"/>
        <rFont val="Arial CE"/>
        <family val="0"/>
      </rPr>
      <t>c</t>
    </r>
    <r>
      <rPr>
        <sz val="10"/>
        <color indexed="8"/>
        <rFont val="Arial CE"/>
        <family val="0"/>
      </rPr>
      <t xml:space="preserve"> (constant prices)</t>
    </r>
  </si>
  <si>
    <r>
      <t>Gross value added of total</t>
    </r>
    <r>
      <rPr>
        <vertAlign val="superscript"/>
        <sz val="10"/>
        <color indexed="8"/>
        <rFont val="Arial CE"/>
        <family val="0"/>
      </rPr>
      <t>c</t>
    </r>
    <r>
      <rPr>
        <sz val="10"/>
        <color indexed="8"/>
        <rFont val="Arial CE"/>
        <family val="0"/>
      </rPr>
      <t xml:space="preserve"> (constant prices)</t>
    </r>
  </si>
  <si>
    <r>
      <t>Gross value added in agriculture, hunting and forestry</t>
    </r>
    <r>
      <rPr>
        <vertAlign val="superscript"/>
        <sz val="10"/>
        <color indexed="8"/>
        <rFont val="Arial CE"/>
        <family val="0"/>
      </rPr>
      <t>c</t>
    </r>
    <r>
      <rPr>
        <sz val="10"/>
        <color indexed="8"/>
        <rFont val="Arial CE"/>
        <family val="0"/>
      </rPr>
      <t xml:space="preserve"> (constant prices) </t>
    </r>
  </si>
  <si>
    <r>
      <t>Gross value added in industry</t>
    </r>
    <r>
      <rPr>
        <vertAlign val="superscript"/>
        <sz val="10"/>
        <color indexed="8"/>
        <rFont val="Arial CE"/>
        <family val="0"/>
      </rPr>
      <t>c</t>
    </r>
    <r>
      <rPr>
        <sz val="10"/>
        <color indexed="8"/>
        <rFont val="Arial CE"/>
        <family val="0"/>
      </rPr>
      <t xml:space="preserve"> (constant prices)</t>
    </r>
  </si>
  <si>
    <r>
      <t>Gross value added in construction</t>
    </r>
    <r>
      <rPr>
        <vertAlign val="superscript"/>
        <sz val="10"/>
        <color indexed="8"/>
        <rFont val="Arial CE"/>
        <family val="0"/>
      </rPr>
      <t>c</t>
    </r>
    <r>
      <rPr>
        <sz val="10"/>
        <color indexed="8"/>
        <rFont val="Arial CE"/>
        <family val="0"/>
      </rPr>
      <t xml:space="preserve"> (constant prices)</t>
    </r>
  </si>
  <si>
    <r>
      <t>Gross value added in trade and repair</t>
    </r>
    <r>
      <rPr>
        <vertAlign val="superscript"/>
        <sz val="10"/>
        <color indexed="8"/>
        <rFont val="Arial CE"/>
        <family val="0"/>
      </rPr>
      <t xml:space="preserve">c </t>
    </r>
    <r>
      <rPr>
        <sz val="10"/>
        <color indexed="8"/>
        <rFont val="Arial CE"/>
        <family val="0"/>
      </rPr>
      <t>(constant prices)</t>
    </r>
  </si>
  <si>
    <r>
      <t>Gross value added in transport, storage and communication</t>
    </r>
    <r>
      <rPr>
        <vertAlign val="superscript"/>
        <sz val="10"/>
        <color indexed="8"/>
        <rFont val="Arial CE"/>
        <family val="0"/>
      </rPr>
      <t>c</t>
    </r>
    <r>
      <rPr>
        <sz val="10"/>
        <color indexed="8"/>
        <rFont val="Arial CE"/>
        <family val="0"/>
      </rPr>
      <t xml:space="preserve"> (constant prices)</t>
    </r>
  </si>
  <si>
    <r>
      <t>Domestic demand</t>
    </r>
    <r>
      <rPr>
        <vertAlign val="superscript"/>
        <sz val="10"/>
        <color indexed="8"/>
        <rFont val="Arial CE"/>
        <family val="0"/>
      </rPr>
      <t>c</t>
    </r>
    <r>
      <rPr>
        <sz val="10"/>
        <color indexed="8"/>
        <rFont val="Arial CE"/>
        <family val="0"/>
      </rPr>
      <t xml:space="preserve"> (constant prices)</t>
    </r>
  </si>
  <si>
    <r>
      <t>Total consumption</t>
    </r>
    <r>
      <rPr>
        <vertAlign val="superscript"/>
        <sz val="10"/>
        <color indexed="8"/>
        <rFont val="Arial CE"/>
        <family val="0"/>
      </rPr>
      <t>c</t>
    </r>
    <r>
      <rPr>
        <sz val="10"/>
        <color indexed="8"/>
        <rFont val="Arial CE"/>
        <family val="0"/>
      </rPr>
      <t xml:space="preserve"> (constant prices)</t>
    </r>
  </si>
  <si>
    <r>
      <t>Gross capital formation</t>
    </r>
    <r>
      <rPr>
        <vertAlign val="superscript"/>
        <sz val="10"/>
        <color indexed="8"/>
        <rFont val="Arial CE"/>
        <family val="0"/>
      </rPr>
      <t>c</t>
    </r>
    <r>
      <rPr>
        <sz val="10"/>
        <color indexed="8"/>
        <rFont val="Arial CE"/>
        <family val="0"/>
      </rPr>
      <t xml:space="preserve"> (constant prices)</t>
    </r>
  </si>
  <si>
    <r>
      <t>Eksports of goods and services</t>
    </r>
    <r>
      <rPr>
        <vertAlign val="superscript"/>
        <sz val="10"/>
        <color indexed="8"/>
        <rFont val="Arial CE"/>
        <family val="0"/>
      </rPr>
      <t>c</t>
    </r>
    <r>
      <rPr>
        <sz val="10"/>
        <color indexed="8"/>
        <rFont val="Arial CE"/>
        <family val="0"/>
      </rPr>
      <t xml:space="preserve"> (constant prices)</t>
    </r>
  </si>
  <si>
    <r>
      <t>Imports of goods and services</t>
    </r>
    <r>
      <rPr>
        <vertAlign val="superscript"/>
        <sz val="10"/>
        <color indexed="8"/>
        <rFont val="Arial CE"/>
        <family val="0"/>
      </rPr>
      <t>c</t>
    </r>
    <r>
      <rPr>
        <sz val="10"/>
        <color indexed="8"/>
        <rFont val="Arial CE"/>
        <family val="0"/>
      </rPr>
      <t xml:space="preserve"> (constant prices)</t>
    </r>
  </si>
  <si>
    <r>
      <t xml:space="preserve">c </t>
    </r>
    <r>
      <rPr>
        <sz val="10"/>
        <rFont val="Arial CE"/>
        <family val="0"/>
      </rPr>
      <t>As constant prices were used annual average prices of previous year.</t>
    </r>
  </si>
  <si>
    <r>
      <t xml:space="preserve">b </t>
    </r>
    <r>
      <rPr>
        <sz val="10"/>
        <rFont val="Arial CE"/>
        <family val="0"/>
      </rPr>
      <t>Data taken from Eurostat's website; as of 13</t>
    </r>
    <r>
      <rPr>
        <vertAlign val="superscript"/>
        <sz val="10"/>
        <rFont val="Arial CE"/>
        <family val="0"/>
      </rPr>
      <t>th</t>
    </r>
    <r>
      <rPr>
        <sz val="10"/>
        <rFont val="Arial CE"/>
        <family val="0"/>
      </rPr>
      <t xml:space="preserve"> December 2011.</t>
    </r>
  </si>
  <si>
    <r>
      <t>Gross Domestic Product per capita</t>
    </r>
    <r>
      <rPr>
        <vertAlign val="superscript"/>
        <sz val="10"/>
        <color indexed="8"/>
        <rFont val="Arial CE"/>
        <family val="0"/>
      </rPr>
      <t>a</t>
    </r>
    <r>
      <rPr>
        <sz val="10"/>
        <color indexed="8"/>
        <rFont val="Arial CE"/>
        <family val="0"/>
      </rPr>
      <t xml:space="preserve"> in PPS (EU 27=100)</t>
    </r>
  </si>
  <si>
    <r>
      <t>Gross Domestic Product</t>
    </r>
    <r>
      <rPr>
        <vertAlign val="superscript"/>
        <sz val="10"/>
        <color indexed="8"/>
        <rFont val="Arial CE"/>
        <family val="0"/>
      </rPr>
      <t>b</t>
    </r>
    <r>
      <rPr>
        <sz val="10"/>
        <color indexed="8"/>
        <rFont val="Arial CE"/>
        <family val="0"/>
      </rPr>
      <t xml:space="preserve"> (constant prices)</t>
    </r>
  </si>
  <si>
    <r>
      <t>agriculture, forestry and fishing</t>
    </r>
    <r>
      <rPr>
        <vertAlign val="superscript"/>
        <sz val="10"/>
        <rFont val="Arial"/>
        <family val="2"/>
      </rPr>
      <t>b</t>
    </r>
  </si>
  <si>
    <r>
      <t>industry</t>
    </r>
    <r>
      <rPr>
        <vertAlign val="superscript"/>
        <sz val="10"/>
        <rFont val="Arial"/>
        <family val="2"/>
      </rPr>
      <t>b</t>
    </r>
  </si>
  <si>
    <r>
      <t>construction</t>
    </r>
    <r>
      <rPr>
        <vertAlign val="superscript"/>
        <sz val="10"/>
        <rFont val="Arial"/>
        <family val="2"/>
      </rPr>
      <t>b</t>
    </r>
  </si>
  <si>
    <r>
      <t>trade; repair of motor vehicles</t>
    </r>
    <r>
      <rPr>
        <vertAlign val="superscript"/>
        <sz val="10"/>
        <color indexed="8"/>
        <rFont val="Arial"/>
        <family val="2"/>
      </rPr>
      <t>∆,</t>
    </r>
    <r>
      <rPr>
        <vertAlign val="superscript"/>
        <sz val="10"/>
        <rFont val="Arial"/>
        <family val="2"/>
      </rPr>
      <t>b</t>
    </r>
  </si>
  <si>
    <r>
      <t>transportation and storage</t>
    </r>
    <r>
      <rPr>
        <vertAlign val="superscript"/>
        <sz val="10"/>
        <rFont val="Arial"/>
        <family val="2"/>
      </rPr>
      <t>b</t>
    </r>
  </si>
  <si>
    <r>
      <t>accommodation and catering</t>
    </r>
    <r>
      <rPr>
        <vertAlign val="superscript"/>
        <sz val="10"/>
        <rFont val="Arial CE"/>
        <family val="0"/>
      </rPr>
      <t>∆,b</t>
    </r>
  </si>
  <si>
    <r>
      <t>information and communication</t>
    </r>
    <r>
      <rPr>
        <vertAlign val="superscript"/>
        <sz val="10"/>
        <rFont val="Arial CE"/>
        <family val="0"/>
      </rPr>
      <t>b</t>
    </r>
  </si>
  <si>
    <r>
      <t>financial and insurance activities</t>
    </r>
    <r>
      <rPr>
        <vertAlign val="superscript"/>
        <sz val="10"/>
        <rFont val="Arial CE"/>
        <family val="0"/>
      </rPr>
      <t>b</t>
    </r>
  </si>
  <si>
    <r>
      <t>real estate activities</t>
    </r>
    <r>
      <rPr>
        <vertAlign val="superscript"/>
        <sz val="10"/>
        <rFont val="Arial CE"/>
        <family val="0"/>
      </rPr>
      <t>b</t>
    </r>
  </si>
  <si>
    <r>
      <t>professional, scientific and technical activities</t>
    </r>
    <r>
      <rPr>
        <vertAlign val="superscript"/>
        <sz val="10"/>
        <rFont val="Arial CE"/>
        <family val="0"/>
      </rPr>
      <t>b</t>
    </r>
  </si>
  <si>
    <r>
      <t>administrative and support service activities</t>
    </r>
    <r>
      <rPr>
        <vertAlign val="superscript"/>
        <sz val="10"/>
        <rFont val="Arial CE"/>
        <family val="0"/>
      </rPr>
      <t>b</t>
    </r>
  </si>
  <si>
    <r>
      <t>public administration and defence; compulsory social security</t>
    </r>
    <r>
      <rPr>
        <vertAlign val="superscript"/>
        <sz val="10"/>
        <rFont val="Arial CE"/>
        <family val="0"/>
      </rPr>
      <t>b</t>
    </r>
  </si>
  <si>
    <r>
      <t>education</t>
    </r>
    <r>
      <rPr>
        <vertAlign val="superscript"/>
        <sz val="10"/>
        <rFont val="Arial CE"/>
        <family val="0"/>
      </rPr>
      <t>b</t>
    </r>
  </si>
  <si>
    <r>
      <t>human health and social work activities</t>
    </r>
    <r>
      <rPr>
        <vertAlign val="superscript"/>
        <sz val="10"/>
        <rFont val="Arial CE"/>
        <family val="0"/>
      </rPr>
      <t>b</t>
    </r>
  </si>
  <si>
    <r>
      <t>arts, entertainment and recreation</t>
    </r>
    <r>
      <rPr>
        <vertAlign val="superscript"/>
        <sz val="10"/>
        <rFont val="Arial CE"/>
        <family val="0"/>
      </rPr>
      <t>b</t>
    </r>
  </si>
  <si>
    <r>
      <t>other service activities</t>
    </r>
    <r>
      <rPr>
        <vertAlign val="superscript"/>
        <sz val="10"/>
        <rFont val="Arial CE"/>
        <family val="0"/>
      </rPr>
      <t>b</t>
    </r>
  </si>
  <si>
    <r>
      <t>activities of households as employers and products-producing activities of households for own use</t>
    </r>
    <r>
      <rPr>
        <vertAlign val="superscript"/>
        <sz val="10"/>
        <rFont val="Arial CE"/>
        <family val="0"/>
      </rPr>
      <t>∆,b</t>
    </r>
  </si>
  <si>
    <r>
      <t>Domestic demand</t>
    </r>
    <r>
      <rPr>
        <vertAlign val="superscript"/>
        <sz val="10"/>
        <rFont val="Arial CE"/>
        <family val="0"/>
      </rPr>
      <t>b</t>
    </r>
    <r>
      <rPr>
        <sz val="10"/>
        <rFont val="Arial CE"/>
        <family val="0"/>
      </rPr>
      <t xml:space="preserve"> (constant prices)</t>
    </r>
  </si>
  <si>
    <r>
      <t>Total consumption</t>
    </r>
    <r>
      <rPr>
        <vertAlign val="superscript"/>
        <sz val="10"/>
        <rFont val="Arial CE"/>
        <family val="0"/>
      </rPr>
      <t>b</t>
    </r>
    <r>
      <rPr>
        <sz val="10"/>
        <rFont val="Arial CE"/>
        <family val="0"/>
      </rPr>
      <t xml:space="preserve"> (constant prices)</t>
    </r>
  </si>
  <si>
    <r>
      <t>Gross capital formation</t>
    </r>
    <r>
      <rPr>
        <vertAlign val="superscript"/>
        <sz val="10"/>
        <rFont val="Arial CE"/>
        <family val="0"/>
      </rPr>
      <t>b</t>
    </r>
    <r>
      <rPr>
        <sz val="10"/>
        <rFont val="Arial CE"/>
        <family val="0"/>
      </rPr>
      <t xml:space="preserve"> (constant prices)</t>
    </r>
  </si>
  <si>
    <r>
      <t>Eksports of goods and services</t>
    </r>
    <r>
      <rPr>
        <vertAlign val="superscript"/>
        <sz val="10"/>
        <rFont val="Arial CE"/>
        <family val="0"/>
      </rPr>
      <t>b</t>
    </r>
    <r>
      <rPr>
        <sz val="10"/>
        <rFont val="Arial CE"/>
        <family val="0"/>
      </rPr>
      <t xml:space="preserve"> (constant prices)</t>
    </r>
  </si>
  <si>
    <r>
      <t>Imports of goods and services</t>
    </r>
    <r>
      <rPr>
        <vertAlign val="superscript"/>
        <sz val="10"/>
        <rFont val="Arial CE"/>
        <family val="0"/>
      </rPr>
      <t>b</t>
    </r>
    <r>
      <rPr>
        <sz val="10"/>
        <rFont val="Arial CE"/>
        <family val="0"/>
      </rPr>
      <t xml:space="preserve"> (constant prices)</t>
    </r>
  </si>
  <si>
    <r>
      <rPr>
        <vertAlign val="superscript"/>
        <sz val="8"/>
        <rFont val="Arial CE"/>
        <family val="0"/>
      </rPr>
      <t xml:space="preserve">b </t>
    </r>
    <r>
      <rPr>
        <sz val="10"/>
        <rFont val="Arial CE"/>
        <family val="0"/>
      </rPr>
      <t>As constant prices were used annual average prices of the previous year.</t>
    </r>
  </si>
  <si>
    <t>Annual macroeconomic indicators – part III</t>
  </si>
  <si>
    <t>Part III     Annual macroeconomic indicators</t>
  </si>
  <si>
    <t>Part III    Annual macroeconomic indicators</t>
  </si>
  <si>
    <t>9,8</t>
  </si>
  <si>
    <t>32,7</t>
  </si>
  <si>
    <t>46,9*</t>
  </si>
  <si>
    <t>-12,9*</t>
  </si>
  <si>
    <t>-36,1*</t>
  </si>
  <si>
    <t>-14,9*</t>
  </si>
  <si>
    <t>PRICE INDICES</t>
  </si>
  <si>
    <t>Price indices</t>
  </si>
  <si>
    <t>Average monthly real gross wages and salaries in national economy</t>
  </si>
  <si>
    <r>
      <t>Early school leavers</t>
    </r>
    <r>
      <rPr>
        <vertAlign val="superscript"/>
        <sz val="10"/>
        <color indexed="8"/>
        <rFont val="Arial CE"/>
        <family val="0"/>
      </rPr>
      <t xml:space="preserve">b,c </t>
    </r>
    <r>
      <rPr>
        <sz val="10"/>
        <color indexed="8"/>
        <rFont val="Arial CE"/>
        <family val="0"/>
      </rPr>
      <t>in total</t>
    </r>
  </si>
  <si>
    <r>
      <t>Graduates of higher education institutions of natural, technical and computing fields</t>
    </r>
    <r>
      <rPr>
        <vertAlign val="superscript"/>
        <sz val="10"/>
        <color indexed="8"/>
        <rFont val="Arial CE"/>
        <family val="0"/>
      </rPr>
      <t xml:space="preserve">d </t>
    </r>
    <r>
      <rPr>
        <sz val="10"/>
        <color indexed="8"/>
        <rFont val="Arial CE"/>
        <family val="0"/>
      </rPr>
      <t xml:space="preserve">in total </t>
    </r>
  </si>
  <si>
    <r>
      <t>Households furnished</t>
    </r>
    <r>
      <rPr>
        <vertAlign val="superscript"/>
        <sz val="10"/>
        <color indexed="8"/>
        <rFont val="Arial CE"/>
        <family val="0"/>
      </rPr>
      <t xml:space="preserve">f </t>
    </r>
    <r>
      <rPr>
        <sz val="10"/>
        <color indexed="8"/>
        <rFont val="Arial CE"/>
        <family val="0"/>
      </rPr>
      <t>with:</t>
    </r>
  </si>
  <si>
    <r>
      <t>Enterprises furnished</t>
    </r>
    <r>
      <rPr>
        <vertAlign val="superscript"/>
        <sz val="10"/>
        <color indexed="8"/>
        <rFont val="Arial CE"/>
        <family val="0"/>
      </rPr>
      <t xml:space="preserve">g </t>
    </r>
    <r>
      <rPr>
        <sz val="10"/>
        <color indexed="8"/>
        <rFont val="Arial CE"/>
        <family val="0"/>
      </rPr>
      <t>with:</t>
    </r>
  </si>
  <si>
    <r>
      <t xml:space="preserve">c </t>
    </r>
    <r>
      <rPr>
        <sz val="10"/>
        <color indexed="8"/>
        <rFont val="Arial CE"/>
        <family val="0"/>
      </rPr>
      <t>Percentage of the population aged 18-24 having completed at most lower secondary education, who don't continue education and  don't attend vocational trainings to the total population of the same age group.</t>
    </r>
  </si>
  <si>
    <r>
      <t xml:space="preserve">d </t>
    </r>
    <r>
      <rPr>
        <sz val="10"/>
        <color indexed="8"/>
        <rFont val="Arial CE"/>
        <family val="0"/>
      </rPr>
      <t>Data concern graduates of master's, engeneering and bachelor's degree studies; for the calculation is used the number of the population as of 31 December. Since 2005 the assigning of some study subjects and specializations to individual subgroups has been changed.</t>
    </r>
  </si>
  <si>
    <r>
      <t xml:space="preserve">e </t>
    </r>
    <r>
      <rPr>
        <sz val="10"/>
        <color indexed="8"/>
        <rFont val="Arial CE"/>
        <family val="0"/>
      </rPr>
      <t>Percentage of the population aged 25-64 continuing education or attending vocational trainings to the total population of the same age group.</t>
    </r>
  </si>
  <si>
    <r>
      <t xml:space="preserve">f </t>
    </r>
    <r>
      <rPr>
        <sz val="10"/>
        <rFont val="Arial CE"/>
        <family val="0"/>
      </rPr>
      <t>Data concern households with at least one person aged 16-74 having the internet access at home.</t>
    </r>
  </si>
  <si>
    <r>
      <t xml:space="preserve">g </t>
    </r>
    <r>
      <rPr>
        <sz val="10"/>
        <rFont val="Arial CE"/>
        <family val="0"/>
      </rPr>
      <t xml:space="preserve">Data concern economic entities employing more than 9 persons. </t>
    </r>
  </si>
  <si>
    <r>
      <t>Unemployment rate by LFS</t>
    </r>
    <r>
      <rPr>
        <vertAlign val="superscript"/>
        <sz val="10"/>
        <color indexed="8"/>
        <rFont val="Arial CE"/>
        <family val="0"/>
      </rPr>
      <t xml:space="preserve">c,e </t>
    </r>
    <r>
      <rPr>
        <sz val="10"/>
        <color indexed="8"/>
        <rFont val="Arial CE"/>
        <family val="0"/>
      </rPr>
      <t>in urban areas (last survey in the year)</t>
    </r>
  </si>
  <si>
    <r>
      <t>Unemployment rate by LFS</t>
    </r>
    <r>
      <rPr>
        <vertAlign val="superscript"/>
        <sz val="10"/>
        <color indexed="8"/>
        <rFont val="Arial CE"/>
        <family val="0"/>
      </rPr>
      <t xml:space="preserve">c,e </t>
    </r>
    <r>
      <rPr>
        <sz val="10"/>
        <color indexed="8"/>
        <rFont val="Arial CE"/>
        <family val="0"/>
      </rPr>
      <t>in rural areas (last survey in the year)</t>
    </r>
  </si>
  <si>
    <r>
      <t>Total revenue of public finance sector</t>
    </r>
    <r>
      <rPr>
        <vertAlign val="superscript"/>
        <sz val="10"/>
        <rFont val="Arial CE"/>
        <family val="0"/>
      </rPr>
      <t>a</t>
    </r>
  </si>
  <si>
    <r>
      <t>Total expenditure of public finance sector</t>
    </r>
    <r>
      <rPr>
        <vertAlign val="superscript"/>
        <sz val="10"/>
        <rFont val="Arial CE"/>
        <family val="0"/>
      </rPr>
      <t>a</t>
    </r>
  </si>
  <si>
    <r>
      <t xml:space="preserve">b </t>
    </r>
    <r>
      <rPr>
        <sz val="10"/>
        <rFont val="Arial CE"/>
        <family val="2"/>
      </rPr>
      <t>In 2004, 2005, 2006 years - payments to the state budget from European Union.</t>
    </r>
  </si>
  <si>
    <t>kgoe /1000 euro00</t>
  </si>
  <si>
    <r>
      <t>97,9</t>
    </r>
    <r>
      <rPr>
        <vertAlign val="superscript"/>
        <sz val="10"/>
        <rFont val="Arial CE"/>
        <family val="0"/>
      </rPr>
      <t>a</t>
    </r>
  </si>
  <si>
    <r>
      <t>121,9</t>
    </r>
    <r>
      <rPr>
        <vertAlign val="superscript"/>
        <sz val="10"/>
        <rFont val="Arial CE"/>
        <family val="0"/>
      </rPr>
      <t>a</t>
    </r>
  </si>
  <si>
    <r>
      <t>116,7</t>
    </r>
    <r>
      <rPr>
        <vertAlign val="superscript"/>
        <sz val="10"/>
        <rFont val="Arial CE"/>
        <family val="0"/>
      </rPr>
      <t>a</t>
    </r>
  </si>
  <si>
    <r>
      <t>154,4</t>
    </r>
    <r>
      <rPr>
        <vertAlign val="superscript"/>
        <sz val="10"/>
        <rFont val="Arial CE"/>
        <family val="0"/>
      </rPr>
      <t>a</t>
    </r>
  </si>
  <si>
    <r>
      <t>144,5</t>
    </r>
    <r>
      <rPr>
        <vertAlign val="superscript"/>
        <sz val="10"/>
        <rFont val="Arial CE"/>
        <family val="0"/>
      </rPr>
      <t>a</t>
    </r>
  </si>
  <si>
    <r>
      <t>113,5</t>
    </r>
    <r>
      <rPr>
        <vertAlign val="superscript"/>
        <sz val="10"/>
        <rFont val="Arial CE"/>
        <family val="0"/>
      </rPr>
      <t>a</t>
    </r>
  </si>
  <si>
    <r>
      <t>137,6</t>
    </r>
    <r>
      <rPr>
        <vertAlign val="superscript"/>
        <sz val="10"/>
        <rFont val="Arial CE"/>
        <family val="0"/>
      </rPr>
      <t>a</t>
    </r>
  </si>
  <si>
    <r>
      <t>126,0</t>
    </r>
    <r>
      <rPr>
        <vertAlign val="superscript"/>
        <sz val="10"/>
        <rFont val="Arial CE"/>
        <family val="0"/>
      </rPr>
      <t>a</t>
    </r>
  </si>
  <si>
    <r>
      <t>Youth educational attainment level</t>
    </r>
    <r>
      <rPr>
        <vertAlign val="superscript"/>
        <sz val="10"/>
        <color indexed="8"/>
        <rFont val="Arial CE"/>
        <family val="0"/>
      </rPr>
      <t>a,b</t>
    </r>
    <r>
      <rPr>
        <sz val="10"/>
        <color indexed="8"/>
        <rFont val="Arial CE"/>
        <family val="0"/>
      </rPr>
      <t xml:space="preserve"> in total</t>
    </r>
  </si>
  <si>
    <r>
      <t>Lifelong learning</t>
    </r>
    <r>
      <rPr>
        <vertAlign val="superscript"/>
        <sz val="10"/>
        <color indexed="8"/>
        <rFont val="Arial CE"/>
        <family val="0"/>
      </rPr>
      <t xml:space="preserve">b,e </t>
    </r>
    <r>
      <rPr>
        <sz val="10"/>
        <color indexed="8"/>
        <rFont val="Arial CE"/>
        <family val="0"/>
      </rPr>
      <t>in total</t>
    </r>
  </si>
  <si>
    <t>-64633,7</t>
  </si>
  <si>
    <t>-22083,4</t>
  </si>
  <si>
    <t>1,30</t>
  </si>
  <si>
    <t>9,7</t>
  </si>
  <si>
    <t>N o t e. Data since 2010 are compiled on the basis of results of Population and Housing Census 2011 as well as current reporting data on vital statistics and population migration.</t>
  </si>
  <si>
    <t xml:space="preserve"> -3,7  </t>
  </si>
  <si>
    <t xml:space="preserve"> -3,9  </t>
  </si>
  <si>
    <t xml:space="preserve"> -0,2  </t>
  </si>
  <si>
    <t xml:space="preserve"> 5 245  </t>
  </si>
  <si>
    <t>-3 079</t>
  </si>
  <si>
    <t xml:space="preserve"> 0,4  </t>
  </si>
  <si>
    <t xml:space="preserve"> -0,2</t>
  </si>
  <si>
    <t xml:space="preserve"> 47,1  </t>
  </si>
  <si>
    <r>
      <rPr>
        <vertAlign val="superscript"/>
        <sz val="10"/>
        <rFont val="Arial CE"/>
        <family val="0"/>
      </rPr>
      <t>a</t>
    </r>
    <r>
      <rPr>
        <sz val="10"/>
        <rFont val="Arial CE"/>
        <family val="0"/>
      </rPr>
      <t xml:space="preserve"> Data taken from Eurostat's website; as of 5</t>
    </r>
    <r>
      <rPr>
        <vertAlign val="superscript"/>
        <sz val="10"/>
        <rFont val="Arial CE"/>
        <family val="0"/>
      </rPr>
      <t>th</t>
    </r>
    <r>
      <rPr>
        <sz val="10"/>
        <rFont val="Arial CE"/>
        <family val="0"/>
      </rPr>
      <t xml:space="preserve"> October 2012.</t>
    </r>
  </si>
  <si>
    <t>Living conditions of population</t>
  </si>
  <si>
    <t>-46 950</t>
  </si>
  <si>
    <t>-99 596</t>
  </si>
  <si>
    <t>-111 291</t>
  </si>
  <si>
    <t>56,4</t>
  </si>
  <si>
    <r>
      <t>Net borrowing (-) / net lending (+) of general government</t>
    </r>
    <r>
      <rPr>
        <sz val="10"/>
        <color indexed="8"/>
        <rFont val="Arial CE"/>
        <family val="0"/>
      </rPr>
      <t xml:space="preserve"> </t>
    </r>
  </si>
  <si>
    <r>
      <t>Net borrowing (- ) / net lending (+) of  central government</t>
    </r>
    <r>
      <rPr>
        <sz val="10"/>
        <color indexed="8"/>
        <rFont val="Arial CE"/>
        <family val="0"/>
      </rPr>
      <t xml:space="preserve"> </t>
    </r>
  </si>
  <si>
    <t>Net borrowing (-) / net lending (+) of  local government</t>
  </si>
  <si>
    <t xml:space="preserve">      males and females together</t>
  </si>
  <si>
    <r>
      <t>FINANCES OF NON-FINANCIAL ENTERPRISES</t>
    </r>
    <r>
      <rPr>
        <b/>
        <vertAlign val="superscript"/>
        <sz val="10"/>
        <color indexed="8"/>
        <rFont val="Arial CE"/>
        <family val="0"/>
      </rPr>
      <t>a</t>
    </r>
  </si>
  <si>
    <r>
      <t xml:space="preserve">a </t>
    </r>
    <r>
      <rPr>
        <sz val="10"/>
        <color indexed="8"/>
        <rFont val="Arial CE"/>
        <family val="0"/>
      </rPr>
      <t>Data include economic entities keeping accounting ledgers employing more than 9 persons. Data don't include banks, insurance companies, brokerage houses - brokerage offices, investment and pension societies, national investment funds, higher education institutions, independent public health care facilities, cultural institutions with legal personality and private farms in agriculture.</t>
    </r>
  </si>
  <si>
    <r>
      <t>2011</t>
    </r>
    <r>
      <rPr>
        <vertAlign val="superscript"/>
        <sz val="10"/>
        <rFont val="Arial CE"/>
        <family val="0"/>
      </rPr>
      <t>c</t>
    </r>
  </si>
  <si>
    <r>
      <t>FINANCIAL RESULTS OF BANKS</t>
    </r>
    <r>
      <rPr>
        <vertAlign val="superscript"/>
        <sz val="10"/>
        <rFont val="Arial CE"/>
        <family val="0"/>
      </rPr>
      <t>d</t>
    </r>
  </si>
  <si>
    <r>
      <t>d</t>
    </r>
    <r>
      <rPr>
        <sz val="10"/>
        <color indexed="8"/>
        <rFont val="Arial CE"/>
        <family val="0"/>
      </rPr>
      <t xml:space="preserve"> Data concern commercial banks as well as cooperative banks operating at the end of year, excluding the National Bank of Poland.    </t>
    </r>
  </si>
  <si>
    <r>
      <t>c</t>
    </r>
    <r>
      <rPr>
        <sz val="10"/>
        <color indexed="8"/>
        <rFont val="Arial CE"/>
        <family val="0"/>
      </rPr>
      <t xml:space="preserve"> Due to changes in the reporting system of the NBP since 2010, presented data for years 2009-2011 are not fully comparable with earlier data. </t>
    </r>
  </si>
  <si>
    <r>
      <t>Children aged 0-17 years living in households excluding employed persons</t>
    </r>
    <r>
      <rPr>
        <vertAlign val="superscript"/>
        <sz val="10"/>
        <color indexed="8"/>
        <rFont val="Arial CE"/>
        <family val="0"/>
      </rPr>
      <t>c</t>
    </r>
  </si>
  <si>
    <r>
      <t>Persons aged 18-59 years living in households excluding employed persons</t>
    </r>
    <r>
      <rPr>
        <vertAlign val="superscript"/>
        <sz val="10"/>
        <color indexed="8"/>
        <rFont val="Arial CE"/>
        <family val="0"/>
      </rPr>
      <t>c</t>
    </r>
  </si>
  <si>
    <r>
      <t>Females aged 18-59 years living in households excluding employed persons</t>
    </r>
    <r>
      <rPr>
        <vertAlign val="superscript"/>
        <sz val="10"/>
        <color indexed="8"/>
        <rFont val="Arial CE"/>
        <family val="0"/>
      </rPr>
      <t>c</t>
    </r>
  </si>
  <si>
    <r>
      <t>Males aged 18-59 years living in households excluding employed persons</t>
    </r>
    <r>
      <rPr>
        <vertAlign val="superscript"/>
        <sz val="10"/>
        <color indexed="8"/>
        <rFont val="Arial CE"/>
        <family val="0"/>
      </rPr>
      <t>c</t>
    </r>
  </si>
  <si>
    <t xml:space="preserve">   of which:
in mining and quarrying</t>
  </si>
  <si>
    <t>858 076</t>
  </si>
  <si>
    <r>
      <t>119,4</t>
    </r>
    <r>
      <rPr>
        <vertAlign val="superscript"/>
        <sz val="10"/>
        <rFont val="Arial CE"/>
        <family val="0"/>
      </rPr>
      <t>a</t>
    </r>
  </si>
  <si>
    <r>
      <t>175,5</t>
    </r>
    <r>
      <rPr>
        <vertAlign val="superscript"/>
        <sz val="10"/>
        <rFont val="Arial CE"/>
        <family val="0"/>
      </rPr>
      <t>a</t>
    </r>
  </si>
  <si>
    <r>
      <t>166,8</t>
    </r>
    <r>
      <rPr>
        <vertAlign val="superscript"/>
        <sz val="10"/>
        <rFont val="Arial CE"/>
        <family val="0"/>
      </rPr>
      <t>a</t>
    </r>
  </si>
  <si>
    <r>
      <t>102,1</t>
    </r>
    <r>
      <rPr>
        <vertAlign val="superscript"/>
        <sz val="10"/>
        <rFont val="Arial CE"/>
        <family val="0"/>
      </rPr>
      <t>a</t>
    </r>
  </si>
  <si>
    <r>
      <t>116,2</t>
    </r>
    <r>
      <rPr>
        <vertAlign val="superscript"/>
        <sz val="10"/>
        <rFont val="Arial CE"/>
        <family val="0"/>
      </rPr>
      <t>a</t>
    </r>
  </si>
  <si>
    <r>
      <t>109,8</t>
    </r>
    <r>
      <rPr>
        <vertAlign val="superscript"/>
        <sz val="10"/>
        <rFont val="Arial CE"/>
        <family val="0"/>
      </rPr>
      <t>a</t>
    </r>
  </si>
  <si>
    <r>
      <t>105,8</t>
    </r>
    <r>
      <rPr>
        <vertAlign val="superscript"/>
        <sz val="10"/>
        <rFont val="Arial CE"/>
        <family val="0"/>
      </rPr>
      <t>a</t>
    </r>
  </si>
  <si>
    <r>
      <t>108,3</t>
    </r>
    <r>
      <rPr>
        <vertAlign val="superscript"/>
        <sz val="10"/>
        <rFont val="Arial CE"/>
        <family val="0"/>
      </rPr>
      <t>a</t>
    </r>
  </si>
  <si>
    <r>
      <t>110,5</t>
    </r>
    <r>
      <rPr>
        <vertAlign val="superscript"/>
        <sz val="10"/>
        <rFont val="Arial CE"/>
        <family val="0"/>
      </rPr>
      <t>a</t>
    </r>
  </si>
  <si>
    <t>11,0*</t>
  </si>
  <si>
    <t>9,7*</t>
  </si>
  <si>
    <t>9,4*</t>
  </si>
  <si>
    <t>11,5*</t>
  </si>
  <si>
    <t>8,7*</t>
  </si>
  <si>
    <t>5,3*</t>
  </si>
  <si>
    <t>9,3</t>
  </si>
  <si>
    <r>
      <t>Total debt of public finance sector</t>
    </r>
    <r>
      <rPr>
        <sz val="10"/>
        <rFont val="Arial CE"/>
        <family val="0"/>
      </rPr>
      <t xml:space="preserve"> (public debt) 
(end of period)</t>
    </r>
  </si>
  <si>
    <t xml:space="preserve">        of which:
      fees, penalties, interest and other non-tax revenue</t>
  </si>
  <si>
    <r>
      <t>non-returnable funds from European Union and other sources</t>
    </r>
    <r>
      <rPr>
        <vertAlign val="superscript"/>
        <sz val="10"/>
        <color indexed="8"/>
        <rFont val="Arial CE"/>
        <family val="0"/>
      </rPr>
      <t>b</t>
    </r>
  </si>
  <si>
    <t>Revenues of the European funds budget</t>
  </si>
  <si>
    <t>Expenditures of the European funds budget</t>
  </si>
  <si>
    <t>Deficit/surplus of the European funds budget</t>
  </si>
  <si>
    <r>
      <t>Official reserve assets</t>
    </r>
    <r>
      <rPr>
        <vertAlign val="superscript"/>
        <sz val="10"/>
        <rFont val="Arial CE"/>
        <family val="0"/>
      </rPr>
      <t>c</t>
    </r>
    <r>
      <rPr>
        <sz val="10"/>
        <rFont val="Arial CE"/>
        <family val="0"/>
      </rPr>
      <t xml:space="preserve"> (end of period)</t>
    </r>
  </si>
  <si>
    <r>
      <t>a</t>
    </r>
    <r>
      <rPr>
        <sz val="10"/>
        <rFont val="Arial CE"/>
        <family val="0"/>
      </rPr>
      <t xml:space="preserve"> After the elimination of transfers between individual component parts.</t>
    </r>
  </si>
  <si>
    <r>
      <t xml:space="preserve">c </t>
    </r>
    <r>
      <rPr>
        <sz val="10"/>
        <rFont val="Arial CE"/>
        <family val="0"/>
      </rPr>
      <t xml:space="preserve">The former category of gross official reserves is replaced by the new category of official reserve assets introduced by NBP in May 2000. </t>
    </r>
  </si>
  <si>
    <r>
      <t>104,9</t>
    </r>
    <r>
      <rPr>
        <vertAlign val="superscript"/>
        <sz val="10"/>
        <rFont val="Arial CE"/>
        <family val="0"/>
      </rPr>
      <t>a</t>
    </r>
  </si>
  <si>
    <r>
      <t>162,0</t>
    </r>
    <r>
      <rPr>
        <vertAlign val="superscript"/>
        <sz val="10"/>
        <rFont val="Arial CE"/>
        <family val="0"/>
      </rPr>
      <t>a</t>
    </r>
  </si>
  <si>
    <r>
      <t>151,6</t>
    </r>
    <r>
      <rPr>
        <vertAlign val="superscript"/>
        <sz val="10"/>
        <rFont val="Arial CE"/>
        <family val="0"/>
      </rPr>
      <t>a</t>
    </r>
  </si>
  <si>
    <r>
      <t>101,3</t>
    </r>
    <r>
      <rPr>
        <vertAlign val="superscript"/>
        <sz val="10"/>
        <rFont val="Arial CE"/>
        <family val="0"/>
      </rPr>
      <t>a</t>
    </r>
  </si>
  <si>
    <r>
      <t>177,8</t>
    </r>
    <r>
      <rPr>
        <vertAlign val="superscript"/>
        <sz val="10"/>
        <rFont val="Arial CE"/>
        <family val="0"/>
      </rPr>
      <t>a</t>
    </r>
  </si>
  <si>
    <r>
      <t>169,0</t>
    </r>
    <r>
      <rPr>
        <vertAlign val="superscript"/>
        <sz val="10"/>
        <rFont val="Arial CE"/>
        <family val="0"/>
      </rPr>
      <t>a</t>
    </r>
  </si>
  <si>
    <r>
      <t>109,5</t>
    </r>
    <r>
      <rPr>
        <vertAlign val="superscript"/>
        <sz val="10"/>
        <rFont val="Arial CE"/>
        <family val="0"/>
      </rPr>
      <t>a</t>
    </r>
  </si>
  <si>
    <r>
      <t>150,7</t>
    </r>
    <r>
      <rPr>
        <vertAlign val="superscript"/>
        <sz val="10"/>
        <rFont val="Arial CE"/>
        <family val="0"/>
      </rPr>
      <t>a</t>
    </r>
  </si>
  <si>
    <r>
      <t>138,0</t>
    </r>
    <r>
      <rPr>
        <vertAlign val="superscript"/>
        <sz val="10"/>
        <rFont val="Arial CE"/>
        <family val="0"/>
      </rPr>
      <t>a</t>
    </r>
  </si>
  <si>
    <r>
      <t>98,5</t>
    </r>
    <r>
      <rPr>
        <vertAlign val="superscript"/>
        <sz val="10"/>
        <rFont val="Arial CE"/>
        <family val="0"/>
      </rPr>
      <t>a</t>
    </r>
  </si>
  <si>
    <r>
      <t>98,1</t>
    </r>
    <r>
      <rPr>
        <vertAlign val="superscript"/>
        <sz val="10"/>
        <rFont val="Arial CE"/>
        <family val="0"/>
      </rPr>
      <t>a</t>
    </r>
  </si>
  <si>
    <r>
      <t>100,7</t>
    </r>
    <r>
      <rPr>
        <vertAlign val="superscript"/>
        <sz val="10"/>
        <rFont val="Arial CE"/>
        <family val="0"/>
      </rPr>
      <t>a</t>
    </r>
  </si>
  <si>
    <r>
      <t>117,0</t>
    </r>
    <r>
      <rPr>
        <vertAlign val="superscript"/>
        <sz val="10"/>
        <rFont val="Arial CE"/>
        <family val="0"/>
      </rPr>
      <t>a</t>
    </r>
  </si>
  <si>
    <r>
      <t>110,6</t>
    </r>
    <r>
      <rPr>
        <vertAlign val="superscript"/>
        <sz val="10"/>
        <rFont val="Arial CE"/>
        <family val="0"/>
      </rPr>
      <t>a</t>
    </r>
  </si>
  <si>
    <r>
      <t>102,6</t>
    </r>
    <r>
      <rPr>
        <vertAlign val="superscript"/>
        <sz val="10"/>
        <rFont val="Arial CE"/>
        <family val="0"/>
      </rPr>
      <t>a</t>
    </r>
  </si>
  <si>
    <r>
      <t>111,1</t>
    </r>
    <r>
      <rPr>
        <vertAlign val="superscript"/>
        <sz val="10"/>
        <rFont val="Arial CE"/>
        <family val="0"/>
      </rPr>
      <t>a</t>
    </r>
  </si>
  <si>
    <r>
      <t>113,4</t>
    </r>
    <r>
      <rPr>
        <vertAlign val="superscript"/>
        <sz val="10"/>
        <rFont val="Arial CE"/>
        <family val="0"/>
      </rPr>
      <t>a</t>
    </r>
  </si>
  <si>
    <r>
      <t>98,4</t>
    </r>
    <r>
      <rPr>
        <vertAlign val="superscript"/>
        <sz val="10"/>
        <rFont val="Arial CE"/>
        <family val="0"/>
      </rPr>
      <t>a</t>
    </r>
  </si>
  <si>
    <r>
      <t>119,9</t>
    </r>
    <r>
      <rPr>
        <vertAlign val="superscript"/>
        <sz val="10"/>
        <rFont val="Arial CE"/>
        <family val="0"/>
      </rPr>
      <t>a</t>
    </r>
  </si>
  <si>
    <r>
      <t>105,4</t>
    </r>
    <r>
      <rPr>
        <vertAlign val="superscript"/>
        <sz val="10"/>
        <rFont val="Arial CE"/>
        <family val="0"/>
      </rPr>
      <t>a</t>
    </r>
  </si>
  <si>
    <r>
      <t>Employed persons in the national economy</t>
    </r>
    <r>
      <rPr>
        <vertAlign val="superscript"/>
        <sz val="10"/>
        <color indexed="8"/>
        <rFont val="Arial CE"/>
        <family val="0"/>
      </rPr>
      <t>a,b</t>
    </r>
    <r>
      <rPr>
        <sz val="10"/>
        <color indexed="8"/>
        <rFont val="Arial CE"/>
        <family val="0"/>
      </rPr>
      <t xml:space="preserve"> (end of period)  </t>
    </r>
  </si>
  <si>
    <t>9,9</t>
  </si>
  <si>
    <r>
      <rPr>
        <vertAlign val="superscript"/>
        <sz val="10"/>
        <rFont val="Arial CE"/>
        <family val="0"/>
      </rPr>
      <t>a P</t>
    </r>
    <r>
      <rPr>
        <sz val="10"/>
        <rFont val="Arial CE"/>
        <family val="0"/>
      </rPr>
      <t>reliminary data.</t>
    </r>
  </si>
  <si>
    <r>
      <t>2012</t>
    </r>
    <r>
      <rPr>
        <vertAlign val="superscript"/>
        <sz val="10"/>
        <rFont val="Arial CE"/>
        <family val="0"/>
      </rPr>
      <t>a</t>
    </r>
  </si>
  <si>
    <r>
      <t>I</t>
    </r>
    <r>
      <rPr>
        <vertAlign val="subscript"/>
        <sz val="10"/>
        <rFont val="Arial CE"/>
        <family val="0"/>
      </rPr>
      <t>2</t>
    </r>
  </si>
  <si>
    <r>
      <t>I</t>
    </r>
    <r>
      <rPr>
        <vertAlign val="subscript"/>
        <sz val="10"/>
        <rFont val="Arial CE"/>
        <family val="0"/>
      </rPr>
      <t>3</t>
    </r>
  </si>
  <si>
    <r>
      <t>Specification
A – previous year=100 
I</t>
    </r>
    <r>
      <rPr>
        <vertAlign val="subscript"/>
        <sz val="10"/>
        <color indexed="8"/>
        <rFont val="Arial CE"/>
        <family val="0"/>
      </rPr>
      <t xml:space="preserve">2 </t>
    </r>
    <r>
      <rPr>
        <sz val="10"/>
        <color indexed="8"/>
        <rFont val="Arial CE"/>
        <family val="0"/>
      </rPr>
      <t>– 2005=100
I</t>
    </r>
    <r>
      <rPr>
        <vertAlign val="subscript"/>
        <sz val="10"/>
        <color indexed="8"/>
        <rFont val="Arial CE"/>
        <family val="0"/>
      </rPr>
      <t>3</t>
    </r>
    <r>
      <rPr>
        <sz val="10"/>
        <color indexed="8"/>
        <rFont val="Arial CE"/>
        <family val="0"/>
      </rPr>
      <t xml:space="preserve"> – 2010=100</t>
    </r>
  </si>
  <si>
    <r>
      <t>Specification
A – previous year=100 
I</t>
    </r>
    <r>
      <rPr>
        <vertAlign val="subscript"/>
        <sz val="10"/>
        <color indexed="8"/>
        <rFont val="Arial CE"/>
        <family val="0"/>
      </rPr>
      <t>1</t>
    </r>
    <r>
      <rPr>
        <sz val="10"/>
        <color indexed="8"/>
        <rFont val="Arial CE"/>
        <family val="0"/>
      </rPr>
      <t>– 2000=100
I</t>
    </r>
    <r>
      <rPr>
        <vertAlign val="subscript"/>
        <sz val="10"/>
        <color indexed="8"/>
        <rFont val="Arial CE"/>
        <family val="0"/>
      </rPr>
      <t xml:space="preserve">2 </t>
    </r>
    <r>
      <rPr>
        <sz val="10"/>
        <color indexed="8"/>
        <rFont val="Arial CE"/>
        <family val="0"/>
      </rPr>
      <t>– 2005=100
I</t>
    </r>
    <r>
      <rPr>
        <vertAlign val="subscript"/>
        <sz val="10"/>
        <color indexed="8"/>
        <rFont val="Arial CE"/>
        <family val="0"/>
      </rPr>
      <t>3</t>
    </r>
    <r>
      <rPr>
        <sz val="10"/>
        <color indexed="8"/>
        <rFont val="Arial CE"/>
        <family val="0"/>
      </rPr>
      <t xml:space="preserve"> – 2010=100</t>
    </r>
  </si>
  <si>
    <r>
      <t>I</t>
    </r>
    <r>
      <rPr>
        <vertAlign val="subscript"/>
        <sz val="10"/>
        <rFont val="Arial CE"/>
        <family val="2"/>
      </rPr>
      <t>1</t>
    </r>
  </si>
  <si>
    <r>
      <t>I</t>
    </r>
    <r>
      <rPr>
        <vertAlign val="subscript"/>
        <sz val="10"/>
        <rFont val="Arial CE"/>
        <family val="2"/>
      </rPr>
      <t>2</t>
    </r>
  </si>
  <si>
    <r>
      <t>I</t>
    </r>
    <r>
      <rPr>
        <vertAlign val="subscript"/>
        <sz val="10"/>
        <color indexed="8"/>
        <rFont val="Arial CE"/>
        <family val="0"/>
      </rPr>
      <t>3</t>
    </r>
  </si>
  <si>
    <r>
      <t>547</t>
    </r>
    <r>
      <rPr>
        <vertAlign val="superscript"/>
        <sz val="10"/>
        <rFont val="Arial CE"/>
        <family val="0"/>
      </rPr>
      <t>a</t>
    </r>
  </si>
  <si>
    <r>
      <t>95,3</t>
    </r>
    <r>
      <rPr>
        <vertAlign val="superscript"/>
        <sz val="10"/>
        <rFont val="Arial CE"/>
        <family val="0"/>
      </rPr>
      <t>a</t>
    </r>
  </si>
  <si>
    <r>
      <t>26,4</t>
    </r>
    <r>
      <rPr>
        <vertAlign val="superscript"/>
        <sz val="10"/>
        <rFont val="Arial CE"/>
        <family val="0"/>
      </rPr>
      <t>a</t>
    </r>
  </si>
  <si>
    <r>
      <t>117,9</t>
    </r>
    <r>
      <rPr>
        <vertAlign val="superscript"/>
        <sz val="10"/>
        <rFont val="Arial CE"/>
        <family val="0"/>
      </rPr>
      <t>a</t>
    </r>
  </si>
  <si>
    <r>
      <t>11599,6</t>
    </r>
    <r>
      <rPr>
        <vertAlign val="superscript"/>
        <sz val="10"/>
        <rFont val="Arial CE"/>
        <family val="0"/>
      </rPr>
      <t>a</t>
    </r>
  </si>
  <si>
    <r>
      <t>99,4</t>
    </r>
    <r>
      <rPr>
        <vertAlign val="superscript"/>
        <sz val="10"/>
        <rFont val="Arial CE"/>
        <family val="0"/>
      </rPr>
      <t>a</t>
    </r>
  </si>
  <si>
    <r>
      <t>1902,9</t>
    </r>
    <r>
      <rPr>
        <vertAlign val="superscript"/>
        <sz val="10"/>
        <rFont val="Arial CE"/>
        <family val="0"/>
      </rPr>
      <t>a</t>
    </r>
  </si>
  <si>
    <r>
      <t>102,2</t>
    </r>
    <r>
      <rPr>
        <vertAlign val="superscript"/>
        <sz val="10"/>
        <rFont val="Arial CE"/>
        <family val="0"/>
      </rPr>
      <t>a</t>
    </r>
  </si>
  <si>
    <r>
      <t>Total sown area</t>
    </r>
    <r>
      <rPr>
        <vertAlign val="superscript"/>
        <sz val="10"/>
        <rFont val="Arial CE"/>
        <family val="0"/>
      </rPr>
      <t>b</t>
    </r>
    <r>
      <rPr>
        <sz val="10"/>
        <rFont val="Arial CE"/>
        <family val="0"/>
      </rPr>
      <t xml:space="preserve"> (as of June)</t>
    </r>
  </si>
  <si>
    <r>
      <t>10764</t>
    </r>
    <r>
      <rPr>
        <vertAlign val="superscript"/>
        <sz val="10"/>
        <rFont val="Arial CE"/>
        <family val="0"/>
      </rPr>
      <t>c</t>
    </r>
  </si>
  <si>
    <r>
      <t>10428</t>
    </r>
    <r>
      <rPr>
        <vertAlign val="superscript"/>
        <sz val="10"/>
        <rFont val="Arial CE"/>
        <family val="0"/>
      </rPr>
      <t>d</t>
    </r>
  </si>
  <si>
    <r>
      <rPr>
        <sz val="10"/>
        <rFont val="Arial CE"/>
        <family val="0"/>
      </rPr>
      <t>89,8</t>
    </r>
    <r>
      <rPr>
        <vertAlign val="superscript"/>
        <sz val="10"/>
        <rFont val="Arial CE"/>
        <family val="0"/>
      </rPr>
      <t>d</t>
    </r>
  </si>
  <si>
    <r>
      <t>8294</t>
    </r>
    <r>
      <rPr>
        <vertAlign val="superscript"/>
        <sz val="10"/>
        <rFont val="Arial CE"/>
        <family val="0"/>
      </rPr>
      <t>c</t>
    </r>
  </si>
  <si>
    <r>
      <t>7646</t>
    </r>
    <r>
      <rPr>
        <vertAlign val="superscript"/>
        <sz val="10"/>
        <rFont val="Arial CE"/>
        <family val="0"/>
      </rPr>
      <t>d</t>
    </r>
  </si>
  <si>
    <r>
      <t>89,1</t>
    </r>
    <r>
      <rPr>
        <vertAlign val="superscript"/>
        <sz val="10"/>
        <rFont val="Arial CE"/>
        <family val="0"/>
      </rPr>
      <t>d</t>
    </r>
  </si>
  <si>
    <r>
      <t>7939</t>
    </r>
    <r>
      <rPr>
        <vertAlign val="superscript"/>
        <sz val="10"/>
        <rFont val="Arial CE"/>
        <family val="0"/>
      </rPr>
      <t>c</t>
    </r>
  </si>
  <si>
    <r>
      <t>7187</t>
    </r>
    <r>
      <rPr>
        <vertAlign val="superscript"/>
        <sz val="10"/>
        <rFont val="Arial CE"/>
        <family val="0"/>
      </rPr>
      <t>d</t>
    </r>
  </si>
  <si>
    <r>
      <t>87,3</t>
    </r>
    <r>
      <rPr>
        <vertAlign val="superscript"/>
        <sz val="10"/>
        <rFont val="Arial CE"/>
        <family val="0"/>
      </rPr>
      <t>d</t>
    </r>
  </si>
  <si>
    <r>
      <t>2414</t>
    </r>
    <r>
      <rPr>
        <vertAlign val="superscript"/>
        <sz val="10"/>
        <rFont val="Arial CE"/>
        <family val="0"/>
      </rPr>
      <t>c</t>
    </r>
  </si>
  <si>
    <r>
      <t>2142</t>
    </r>
    <r>
      <rPr>
        <vertAlign val="superscript"/>
        <sz val="10"/>
        <rFont val="Arial CE"/>
        <family val="0"/>
      </rPr>
      <t>d</t>
    </r>
  </si>
  <si>
    <r>
      <t>91,3</t>
    </r>
    <r>
      <rPr>
        <vertAlign val="superscript"/>
        <sz val="10"/>
        <rFont val="Arial CE"/>
        <family val="0"/>
      </rPr>
      <t>d</t>
    </r>
  </si>
  <si>
    <r>
      <t>1560</t>
    </r>
    <r>
      <rPr>
        <vertAlign val="superscript"/>
        <sz val="10"/>
        <rFont val="Arial CE"/>
        <family val="0"/>
      </rPr>
      <t>c</t>
    </r>
  </si>
  <si>
    <r>
      <t>1063</t>
    </r>
    <r>
      <rPr>
        <vertAlign val="superscript"/>
        <sz val="10"/>
        <rFont val="Arial CE"/>
        <family val="0"/>
      </rPr>
      <t>d</t>
    </r>
  </si>
  <si>
    <r>
      <t>76,2</t>
    </r>
    <r>
      <rPr>
        <vertAlign val="superscript"/>
        <sz val="10"/>
        <rFont val="Arial CE"/>
        <family val="0"/>
      </rPr>
      <t>d</t>
    </r>
  </si>
  <si>
    <r>
      <t>803</t>
    </r>
    <r>
      <rPr>
        <vertAlign val="superscript"/>
        <sz val="10"/>
        <rFont val="Arial CE"/>
        <family val="0"/>
      </rPr>
      <t>c</t>
    </r>
  </si>
  <si>
    <r>
      <t>388</t>
    </r>
    <r>
      <rPr>
        <vertAlign val="superscript"/>
        <sz val="10"/>
        <rFont val="Arial CE"/>
        <family val="0"/>
      </rPr>
      <t>d</t>
    </r>
  </si>
  <si>
    <r>
      <t>303</t>
    </r>
    <r>
      <rPr>
        <vertAlign val="superscript"/>
        <sz val="10"/>
        <rFont val="Arial CE"/>
        <family val="0"/>
      </rPr>
      <t>c</t>
    </r>
  </si>
  <si>
    <r>
      <t>206</t>
    </r>
    <r>
      <rPr>
        <vertAlign val="superscript"/>
        <sz val="10"/>
        <rFont val="Arial CE"/>
        <family val="0"/>
      </rPr>
      <t>d</t>
    </r>
  </si>
  <si>
    <r>
      <t>103,2</t>
    </r>
    <r>
      <rPr>
        <vertAlign val="superscript"/>
        <sz val="10"/>
        <rFont val="Arial CE"/>
        <family val="0"/>
      </rPr>
      <t>d</t>
    </r>
  </si>
  <si>
    <r>
      <t>439</t>
    </r>
    <r>
      <rPr>
        <vertAlign val="superscript"/>
        <sz val="10"/>
        <rFont val="Arial CE"/>
        <family val="0"/>
      </rPr>
      <t>c</t>
    </r>
  </si>
  <si>
    <r>
      <t>946</t>
    </r>
    <r>
      <rPr>
        <vertAlign val="superscript"/>
        <sz val="10"/>
        <rFont val="Arial CE"/>
        <family val="0"/>
      </rPr>
      <t>d</t>
    </r>
  </si>
  <si>
    <r>
      <t>116,8</t>
    </r>
    <r>
      <rPr>
        <vertAlign val="superscript"/>
        <sz val="10"/>
        <rFont val="Arial CE"/>
        <family val="0"/>
      </rPr>
      <t>d</t>
    </r>
  </si>
  <si>
    <r>
      <t>c</t>
    </r>
    <r>
      <rPr>
        <sz val="10"/>
        <rFont val="Arial"/>
        <family val="2"/>
      </rPr>
      <t xml:space="preserve"> Data of Agriculture Census as of 20 May 2002.</t>
    </r>
  </si>
  <si>
    <r>
      <rPr>
        <vertAlign val="superscript"/>
        <sz val="10"/>
        <rFont val="Arial CE"/>
        <family val="0"/>
      </rPr>
      <t xml:space="preserve">d </t>
    </r>
    <r>
      <rPr>
        <sz val="10"/>
        <rFont val="Arial CE"/>
        <family val="0"/>
      </rPr>
      <t>Data of Agriculture Census 2010.</t>
    </r>
  </si>
  <si>
    <r>
      <t>b</t>
    </r>
    <r>
      <rPr>
        <sz val="10"/>
        <rFont val="Arial CE"/>
        <family val="0"/>
      </rPr>
      <t xml:space="preserve"> In May 2000, the National Bank of Poland (NBP) introduced a new category of official reserve assets, which replaces the category gross official reserves. </t>
    </r>
  </si>
  <si>
    <r>
      <t xml:space="preserve">a </t>
    </r>
    <r>
      <rPr>
        <sz val="10"/>
        <rFont val="Arial CE"/>
        <family val="0"/>
      </rPr>
      <t>Temporary data.</t>
    </r>
  </si>
  <si>
    <r>
      <t>I</t>
    </r>
    <r>
      <rPr>
        <vertAlign val="subscript"/>
        <sz val="10"/>
        <rFont val="Arial CE"/>
        <family val="0"/>
      </rPr>
      <t>1</t>
    </r>
  </si>
  <si>
    <r>
      <t>I</t>
    </r>
    <r>
      <rPr>
        <vertAlign val="subscript"/>
        <sz val="10"/>
        <rFont val="Arial CE"/>
        <family val="2"/>
      </rPr>
      <t>3</t>
    </r>
  </si>
  <si>
    <t>w mln zł</t>
  </si>
  <si>
    <r>
      <t>Specification
A – previous year=100 
I</t>
    </r>
    <r>
      <rPr>
        <vertAlign val="subscript"/>
        <sz val="10"/>
        <color indexed="8"/>
        <rFont val="Arial CE"/>
        <family val="0"/>
      </rPr>
      <t xml:space="preserve">1 </t>
    </r>
    <r>
      <rPr>
        <sz val="10"/>
        <color indexed="8"/>
        <rFont val="Arial CE"/>
        <family val="0"/>
      </rPr>
      <t>– 2000=100
I</t>
    </r>
    <r>
      <rPr>
        <vertAlign val="subscript"/>
        <sz val="10"/>
        <color indexed="8"/>
        <rFont val="Arial CE"/>
        <family val="0"/>
      </rPr>
      <t xml:space="preserve">2 </t>
    </r>
    <r>
      <rPr>
        <sz val="10"/>
        <color indexed="8"/>
        <rFont val="Arial CE"/>
        <family val="0"/>
      </rPr>
      <t>– 2005=100
I</t>
    </r>
    <r>
      <rPr>
        <vertAlign val="subscript"/>
        <sz val="10"/>
        <color indexed="8"/>
        <rFont val="Arial CE"/>
        <family val="0"/>
      </rPr>
      <t>3</t>
    </r>
    <r>
      <rPr>
        <sz val="10"/>
        <color indexed="8"/>
        <rFont val="Arial CE"/>
        <family val="0"/>
      </rPr>
      <t xml:space="preserve"> – 2010=100</t>
    </r>
  </si>
  <si>
    <t>w mln
tonokilometrów</t>
  </si>
  <si>
    <t>w tys. ton</t>
  </si>
  <si>
    <t>w tys.</t>
  </si>
  <si>
    <r>
      <t>A</t>
    </r>
    <r>
      <rPr>
        <vertAlign val="superscript"/>
        <sz val="10"/>
        <rFont val="Arial CE"/>
        <family val="0"/>
      </rPr>
      <t>h</t>
    </r>
  </si>
  <si>
    <r>
      <t>I</t>
    </r>
    <r>
      <rPr>
        <vertAlign val="subscript"/>
        <sz val="10"/>
        <color indexed="8"/>
        <rFont val="Arial CE"/>
        <family val="0"/>
      </rPr>
      <t>2</t>
    </r>
    <r>
      <rPr>
        <vertAlign val="superscript"/>
        <sz val="10"/>
        <color indexed="8"/>
        <rFont val="Arial CE"/>
        <family val="0"/>
      </rPr>
      <t>i</t>
    </r>
  </si>
  <si>
    <r>
      <t>A</t>
    </r>
    <r>
      <rPr>
        <vertAlign val="superscript"/>
        <sz val="10"/>
        <color indexed="8"/>
        <rFont val="Arial CE"/>
        <family val="0"/>
      </rPr>
      <t>h</t>
    </r>
  </si>
  <si>
    <r>
      <t>I</t>
    </r>
    <r>
      <rPr>
        <vertAlign val="subscript"/>
        <sz val="10"/>
        <rFont val="Arial"/>
        <family val="2"/>
      </rPr>
      <t>3</t>
    </r>
  </si>
  <si>
    <r>
      <t>Specification
A – previuos year=100
I</t>
    </r>
    <r>
      <rPr>
        <vertAlign val="subscript"/>
        <sz val="10"/>
        <rFont val="Arial"/>
        <family val="2"/>
      </rPr>
      <t>2</t>
    </r>
    <r>
      <rPr>
        <sz val="10"/>
        <rFont val="Arial"/>
        <family val="2"/>
      </rPr>
      <t xml:space="preserve"> – 2005=100
I</t>
    </r>
    <r>
      <rPr>
        <vertAlign val="subscript"/>
        <sz val="10"/>
        <rFont val="Arial"/>
        <family val="2"/>
      </rPr>
      <t xml:space="preserve">3 </t>
    </r>
    <r>
      <rPr>
        <sz val="10"/>
        <rFont val="Arial"/>
        <family val="2"/>
      </rPr>
      <t>– 2010=100</t>
    </r>
  </si>
  <si>
    <r>
      <t>Specification
A – previous year=100 
I</t>
    </r>
    <r>
      <rPr>
        <vertAlign val="subscript"/>
        <sz val="10"/>
        <color indexed="8"/>
        <rFont val="Arial CE"/>
        <family val="0"/>
      </rPr>
      <t>1</t>
    </r>
    <r>
      <rPr>
        <sz val="10"/>
        <color indexed="8"/>
        <rFont val="Arial CE"/>
        <family val="0"/>
      </rPr>
      <t>– 2000=100
I</t>
    </r>
    <r>
      <rPr>
        <vertAlign val="subscript"/>
        <sz val="10"/>
        <color indexed="8"/>
        <rFont val="Arial CE"/>
        <family val="0"/>
      </rPr>
      <t xml:space="preserve">2 </t>
    </r>
    <r>
      <rPr>
        <sz val="10"/>
        <color indexed="8"/>
        <rFont val="Arial CE"/>
        <family val="0"/>
      </rPr>
      <t>– 2005=100
I3 – 2010=100</t>
    </r>
  </si>
  <si>
    <t>V</t>
  </si>
  <si>
    <r>
      <t>Specification
A – previous year=100
C – month in the end of period (December of previous year=100)
I</t>
    </r>
    <r>
      <rPr>
        <vertAlign val="subscript"/>
        <sz val="10"/>
        <color indexed="8"/>
        <rFont val="Arial CE"/>
        <family val="0"/>
      </rPr>
      <t>1</t>
    </r>
    <r>
      <rPr>
        <sz val="10"/>
        <color indexed="8"/>
        <rFont val="Arial CE"/>
        <family val="0"/>
      </rPr>
      <t xml:space="preserve"> – 2000=100
I</t>
    </r>
    <r>
      <rPr>
        <vertAlign val="subscript"/>
        <sz val="10"/>
        <color indexed="8"/>
        <rFont val="Arial CE"/>
        <family val="0"/>
      </rPr>
      <t>2</t>
    </r>
    <r>
      <rPr>
        <sz val="10"/>
        <color indexed="8"/>
        <rFont val="Arial CE"/>
        <family val="0"/>
      </rPr>
      <t xml:space="preserve"> – 2005=100
I</t>
    </r>
    <r>
      <rPr>
        <vertAlign val="subscript"/>
        <sz val="10"/>
        <color indexed="8"/>
        <rFont val="Arial CE"/>
        <family val="0"/>
      </rPr>
      <t>3</t>
    </r>
    <r>
      <rPr>
        <sz val="10"/>
        <color indexed="8"/>
        <rFont val="Arial CE"/>
        <family val="0"/>
      </rPr>
      <t xml:space="preserve"> – 2010=100</t>
    </r>
  </si>
  <si>
    <r>
      <t xml:space="preserve">b </t>
    </r>
    <r>
      <rPr>
        <sz val="10"/>
        <rFont val="Arial"/>
        <family val="2"/>
      </rPr>
      <t>Data extracted from the Eurostat's database on 25</t>
    </r>
    <r>
      <rPr>
        <vertAlign val="superscript"/>
        <sz val="10"/>
        <rFont val="Arial"/>
        <family val="2"/>
      </rPr>
      <t xml:space="preserve">th </t>
    </r>
    <r>
      <rPr>
        <sz val="10"/>
        <rFont val="Arial"/>
        <family val="2"/>
      </rPr>
      <t>February 2013.</t>
    </r>
  </si>
  <si>
    <r>
      <t xml:space="preserve">c </t>
    </r>
    <r>
      <rPr>
        <sz val="10"/>
        <rFont val="Arial"/>
        <family val="2"/>
      </rPr>
      <t>Data extracted from the Eurostat's database on 25th February 2013.</t>
    </r>
  </si>
  <si>
    <r>
      <t>Total employment rate of persons aged 15-64 by LFS</t>
    </r>
    <r>
      <rPr>
        <vertAlign val="superscript"/>
        <sz val="10"/>
        <color indexed="8"/>
        <rFont val="Arial CE"/>
        <family val="0"/>
      </rPr>
      <t>c,d,e</t>
    </r>
  </si>
  <si>
    <r>
      <t>Total employment rate older persons (55-64) by LFS</t>
    </r>
    <r>
      <rPr>
        <vertAlign val="superscript"/>
        <sz val="10"/>
        <color indexed="8"/>
        <rFont val="Arial CE"/>
        <family val="0"/>
      </rPr>
      <t>c,d,e</t>
    </r>
  </si>
  <si>
    <r>
      <t>Average exit age from the labour force</t>
    </r>
    <r>
      <rPr>
        <vertAlign val="superscript"/>
        <sz val="10"/>
        <color indexed="8"/>
        <rFont val="Arial CE"/>
        <family val="0"/>
      </rPr>
      <t>c,d,e</t>
    </r>
  </si>
  <si>
    <t>Total unemployment rate by LFSc,d (last survey in the year)</t>
  </si>
  <si>
    <r>
      <t>10,1</t>
    </r>
    <r>
      <rPr>
        <u val="single"/>
        <vertAlign val="superscript"/>
        <sz val="10"/>
        <rFont val="Arial CE"/>
        <family val="0"/>
      </rPr>
      <t>f</t>
    </r>
  </si>
  <si>
    <r>
      <t>9,3</t>
    </r>
    <r>
      <rPr>
        <u val="single"/>
        <vertAlign val="superscript"/>
        <sz val="10"/>
        <rFont val="Arial CE"/>
        <family val="0"/>
      </rPr>
      <t>f</t>
    </r>
  </si>
  <si>
    <r>
      <t>11,1</t>
    </r>
    <r>
      <rPr>
        <u val="single"/>
        <vertAlign val="superscript"/>
        <sz val="10"/>
        <rFont val="Arial CE"/>
        <family val="0"/>
      </rPr>
      <t>f</t>
    </r>
  </si>
  <si>
    <r>
      <t>27,4</t>
    </r>
    <r>
      <rPr>
        <u val="single"/>
        <vertAlign val="superscript"/>
        <sz val="10"/>
        <rFont val="Arial CE"/>
        <family val="0"/>
      </rPr>
      <t>f</t>
    </r>
  </si>
  <si>
    <r>
      <t>7,1</t>
    </r>
    <r>
      <rPr>
        <u val="single"/>
        <vertAlign val="superscript"/>
        <sz val="10"/>
        <rFont val="Arial CE"/>
        <family val="0"/>
      </rPr>
      <t>f</t>
    </r>
  </si>
  <si>
    <r>
      <t>10,2</t>
    </r>
    <r>
      <rPr>
        <u val="single"/>
        <vertAlign val="superscript"/>
        <sz val="10"/>
        <rFont val="Arial CE"/>
        <family val="0"/>
      </rPr>
      <t>f</t>
    </r>
  </si>
  <si>
    <r>
      <t>9,6</t>
    </r>
    <r>
      <rPr>
        <u val="single"/>
        <vertAlign val="superscript"/>
        <sz val="10"/>
        <rFont val="Arial CE"/>
        <family val="0"/>
      </rPr>
      <t>f</t>
    </r>
  </si>
  <si>
    <r>
      <t>10,9</t>
    </r>
    <r>
      <rPr>
        <u val="single"/>
        <vertAlign val="superscript"/>
        <sz val="10"/>
        <rFont val="Arial CE"/>
        <family val="0"/>
      </rPr>
      <t>f</t>
    </r>
  </si>
  <si>
    <r>
      <t>10,0</t>
    </r>
    <r>
      <rPr>
        <u val="single"/>
        <vertAlign val="superscript"/>
        <sz val="10"/>
        <rFont val="Arial CE"/>
        <family val="0"/>
      </rPr>
      <t>f</t>
    </r>
  </si>
  <si>
    <r>
      <t>9,0</t>
    </r>
    <r>
      <rPr>
        <u val="single"/>
        <vertAlign val="superscript"/>
        <sz val="10"/>
        <rFont val="Arial CE"/>
        <family val="0"/>
      </rPr>
      <t>f</t>
    </r>
  </si>
  <si>
    <r>
      <t>11,3</t>
    </r>
    <r>
      <rPr>
        <u val="single"/>
        <vertAlign val="superscript"/>
        <sz val="10"/>
        <rFont val="Arial CE"/>
        <family val="0"/>
      </rPr>
      <t>f</t>
    </r>
  </si>
  <si>
    <r>
      <t>Total long-term unemployment rate by LFS</t>
    </r>
    <r>
      <rPr>
        <vertAlign val="superscript"/>
        <sz val="10"/>
        <color indexed="8"/>
        <rFont val="Arial CE"/>
        <family val="0"/>
      </rPr>
      <t>c,d,e,g,h</t>
    </r>
  </si>
  <si>
    <r>
      <t xml:space="preserve">c </t>
    </r>
    <r>
      <rPr>
        <sz val="10"/>
        <color indexed="8"/>
        <rFont val="Arial"/>
        <family val="2"/>
      </rPr>
      <t>Labour Force Survey (LFS); the LFS results were generalized on the basis of the balance of population compiled:since 2003 using the results of the Population and Housing Census 2002 – data presented in the denominator, and since 2010 on the basis of Population and Housing Census 2011 – data in the numerator; in this connection figures are not comparable with preceding data.</t>
    </r>
  </si>
  <si>
    <r>
      <t xml:space="preserve">d </t>
    </r>
    <r>
      <rPr>
        <sz val="10"/>
        <color indexed="8"/>
        <rFont val="Arial CE"/>
        <family val="0"/>
      </rPr>
      <t>LFS result figures are not fully comparable with previous data because: 
– since 2001, the population of unemployed persons by LFS includes only persons aged 15-74;
– since 2006, the LFS data have been calculated on the basis of the exact date of birth;
– since 2010, the LFS survey does not cover the members of households who stayed outside household longer than 12 months
 (thus far it was over 3 month) - data in numerator.</t>
    </r>
  </si>
  <si>
    <r>
      <t xml:space="preserve">e </t>
    </r>
    <r>
      <rPr>
        <sz val="10"/>
        <rFont val="Arial"/>
        <family val="2"/>
      </rPr>
      <t>Data extracted from the Eurostat's database on 25</t>
    </r>
    <r>
      <rPr>
        <vertAlign val="superscript"/>
        <sz val="10"/>
        <rFont val="Arial"/>
        <family val="2"/>
      </rPr>
      <t>th</t>
    </r>
    <r>
      <rPr>
        <sz val="10"/>
        <rFont val="Arial"/>
        <family val="2"/>
      </rPr>
      <t xml:space="preserve"> February 2013.</t>
    </r>
  </si>
  <si>
    <r>
      <t xml:space="preserve">f </t>
    </r>
    <r>
      <rPr>
        <sz val="10"/>
        <rFont val="Arial"/>
        <family val="2"/>
      </rPr>
      <t>Preliminary data.</t>
    </r>
  </si>
  <si>
    <r>
      <t xml:space="preserve">g </t>
    </r>
    <r>
      <rPr>
        <sz val="10"/>
        <color indexed="8"/>
        <rFont val="Arial"/>
        <family val="2"/>
      </rPr>
      <t xml:space="preserve">The long-term unemployment rate is calculated by Eurostat on the basis of the results of Labour Force Survey (in Poland BAEL) as a ratio of unemployed persons searching for a new job 12 months and longer to the economically active civilian population.  </t>
    </r>
  </si>
  <si>
    <r>
      <t xml:space="preserve">h </t>
    </r>
    <r>
      <rPr>
        <sz val="10"/>
        <rFont val="Arial CE"/>
        <family val="0"/>
      </rPr>
      <t>Since the 1</t>
    </r>
    <r>
      <rPr>
        <vertAlign val="superscript"/>
        <sz val="10"/>
        <rFont val="Arial CE"/>
        <family val="0"/>
      </rPr>
      <t>st</t>
    </r>
    <r>
      <rPr>
        <sz val="10"/>
        <rFont val="Arial CE"/>
        <family val="0"/>
      </rPr>
      <t xml:space="preserve"> quarter of 2008, the duration of job search has been calculated since the moment of ending the break in a job search providing that it happened and lasted at least 4 weeks. Therefore these data are not comparable with the results of the previous years.</t>
    </r>
  </si>
  <si>
    <r>
      <t xml:space="preserve"> (—)                —       </t>
    </r>
    <r>
      <rPr>
        <sz val="10"/>
        <color indexed="8"/>
        <rFont val="Arial"/>
        <family val="2"/>
      </rPr>
      <t>magnitude zero.</t>
    </r>
  </si>
  <si>
    <r>
      <t xml:space="preserve"> 0                   —        </t>
    </r>
    <r>
      <rPr>
        <sz val="10"/>
        <color indexed="8"/>
        <rFont val="Arial"/>
        <family val="2"/>
      </rPr>
      <t xml:space="preserve">magnitude not zero, but less than 0,5 of a unit; </t>
    </r>
  </si>
  <si>
    <r>
      <t xml:space="preserve"> 0,0                —         </t>
    </r>
    <r>
      <rPr>
        <sz val="10"/>
        <color indexed="8"/>
        <rFont val="Arial"/>
        <family val="2"/>
      </rPr>
      <t>magnitude not zero, but less than 0,05 of a unit.</t>
    </r>
  </si>
  <si>
    <r>
      <t xml:space="preserve"> ( . )                —        </t>
    </r>
    <r>
      <rPr>
        <sz val="10"/>
        <color indexed="8"/>
        <rFont val="Arial"/>
        <family val="2"/>
      </rPr>
      <t>data not available or not reliable.</t>
    </r>
  </si>
  <si>
    <r>
      <t xml:space="preserve"> x                   —        </t>
    </r>
    <r>
      <rPr>
        <sz val="10"/>
        <color indexed="8"/>
        <rFont val="Arial"/>
        <family val="2"/>
      </rPr>
      <t>not applicable.</t>
    </r>
  </si>
  <si>
    <r>
      <t xml:space="preserve"> Δ                   —   </t>
    </r>
    <r>
      <rPr>
        <sz val="10"/>
        <color indexed="8"/>
        <rFont val="Arial"/>
        <family val="2"/>
      </rPr>
      <t xml:space="preserve">     categories of applied classification are presented in abbreviated form.</t>
    </r>
  </si>
  <si>
    <r>
      <t xml:space="preserve"> </t>
    </r>
    <r>
      <rPr>
        <b/>
        <sz val="10"/>
        <color indexed="10"/>
        <rFont val="Arial"/>
        <family val="2"/>
      </rPr>
      <t xml:space="preserve">red </t>
    </r>
    <r>
      <rPr>
        <b/>
        <sz val="10"/>
        <color indexed="8"/>
        <rFont val="Arial"/>
        <family val="2"/>
      </rPr>
      <t xml:space="preserve">               —        </t>
    </r>
    <r>
      <rPr>
        <sz val="10"/>
        <color indexed="8"/>
        <rFont val="Arial"/>
        <family val="2"/>
      </rPr>
      <t>data revised.</t>
    </r>
  </si>
  <si>
    <r>
      <t>Specification
A – previous year=100
I – 1995=100
I</t>
    </r>
    <r>
      <rPr>
        <vertAlign val="subscript"/>
        <sz val="10"/>
        <color indexed="8"/>
        <rFont val="Arial CE"/>
        <family val="0"/>
      </rPr>
      <t>1</t>
    </r>
    <r>
      <rPr>
        <sz val="10"/>
        <color indexed="8"/>
        <rFont val="Arial CE"/>
        <family val="0"/>
      </rPr>
      <t xml:space="preserve"> – 2000=100
I</t>
    </r>
    <r>
      <rPr>
        <vertAlign val="subscript"/>
        <sz val="10"/>
        <color indexed="8"/>
        <rFont val="Arial CE"/>
        <family val="0"/>
      </rPr>
      <t xml:space="preserve">2 </t>
    </r>
    <r>
      <rPr>
        <sz val="10"/>
        <color indexed="8"/>
        <rFont val="Arial CE"/>
        <family val="0"/>
      </rPr>
      <t>- 2005=100
I</t>
    </r>
    <r>
      <rPr>
        <vertAlign val="subscript"/>
        <sz val="10"/>
        <color indexed="8"/>
        <rFont val="Arial CE"/>
        <family val="0"/>
      </rPr>
      <t xml:space="preserve">3 </t>
    </r>
    <r>
      <rPr>
        <sz val="10"/>
        <color indexed="8"/>
        <rFont val="Arial CE"/>
        <family val="0"/>
      </rPr>
      <t>- 2010=100</t>
    </r>
  </si>
  <si>
    <r>
      <rPr>
        <vertAlign val="superscript"/>
        <sz val="10"/>
        <rFont val="Arial CE"/>
        <family val="0"/>
      </rPr>
      <t>b</t>
    </r>
    <r>
      <rPr>
        <sz val="10"/>
        <rFont val="Arial CE"/>
        <family val="0"/>
      </rPr>
      <t xml:space="preserve"> Since 2010 excluding permanent crops, kitchen gardens as well as area intended for ploughing (green fertilizers).</t>
    </r>
  </si>
  <si>
    <t>Powrót do spisu</t>
  </si>
  <si>
    <t xml:space="preserve">GENERAL GOVERNMENT DEFICIT/SURPLUS AND DEBT </t>
  </si>
  <si>
    <t>General Government deficit/surplus and debt</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</si>
</sst>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0\ _z_ł_-;\-* #,##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_);\(#,##0.0\)"/>
    <numFmt numFmtId="172" formatCode="#,##0.0"/>
    <numFmt numFmtId="173" formatCode="[$-415]d\ mmmm\ yyyy"/>
  </numFmts>
  <fonts count="99">
    <font>
      <sz val="10"/>
      <name val="Arial CE"/>
      <family val="0"/>
    </font>
    <font>
      <sz val="8"/>
      <name val="Arial CE"/>
      <family val="0"/>
    </font>
    <font>
      <b/>
      <sz val="12"/>
      <name val="Arial CE"/>
      <family val="0"/>
    </font>
    <font>
      <sz val="10"/>
      <color indexed="8"/>
      <name val="Arial CE"/>
      <family val="0"/>
    </font>
    <font>
      <vertAlign val="subscript"/>
      <sz val="10"/>
      <color indexed="8"/>
      <name val="Arial CE"/>
      <family val="0"/>
    </font>
    <font>
      <sz val="10"/>
      <color indexed="8"/>
      <name val="Arial"/>
      <family val="2"/>
    </font>
    <font>
      <b/>
      <sz val="10"/>
      <name val="Arial CE"/>
      <family val="0"/>
    </font>
    <font>
      <vertAlign val="superscript"/>
      <sz val="10"/>
      <name val="Arial CE"/>
      <family val="0"/>
    </font>
    <font>
      <sz val="10"/>
      <name val="Arial"/>
      <family val="2"/>
    </font>
    <font>
      <vertAlign val="superscript"/>
      <sz val="10"/>
      <name val="Arial"/>
      <family val="2"/>
    </font>
    <font>
      <b/>
      <u val="single"/>
      <sz val="12"/>
      <name val="Arial"/>
      <family val="2"/>
    </font>
    <font>
      <b/>
      <sz val="11"/>
      <name val="Arial"/>
      <family val="2"/>
    </font>
    <font>
      <sz val="11"/>
      <name val="Arial"/>
      <family val="2"/>
    </font>
    <font>
      <u val="single"/>
      <sz val="10"/>
      <color indexed="12"/>
      <name val="Arial CE"/>
      <family val="0"/>
    </font>
    <font>
      <u val="single"/>
      <sz val="10"/>
      <color indexed="36"/>
      <name val="Arial CE"/>
      <family val="0"/>
    </font>
    <font>
      <sz val="8"/>
      <name val="Arial"/>
      <family val="2"/>
    </font>
    <font>
      <b/>
      <sz val="12"/>
      <name val="Arial"/>
      <family val="2"/>
    </font>
    <font>
      <b/>
      <sz val="8"/>
      <name val="Arial"/>
      <family val="2"/>
    </font>
    <font>
      <b/>
      <sz val="10"/>
      <name val="Arial"/>
      <family val="2"/>
    </font>
    <font>
      <sz val="9"/>
      <name val="Times New Roman"/>
      <family val="1"/>
    </font>
    <font>
      <vertAlign val="superscript"/>
      <sz val="10"/>
      <color indexed="8"/>
      <name val="Arial"/>
      <family val="2"/>
    </font>
    <font>
      <vertAlign val="superscript"/>
      <sz val="10"/>
      <color indexed="8"/>
      <name val="Arial CE"/>
      <family val="0"/>
    </font>
    <font>
      <b/>
      <sz val="10"/>
      <color indexed="8"/>
      <name val="Arial CE"/>
      <family val="0"/>
    </font>
    <font>
      <b/>
      <sz val="12"/>
      <color indexed="8"/>
      <name val="Arial CE"/>
      <family val="0"/>
    </font>
    <font>
      <sz val="8"/>
      <color indexed="8"/>
      <name val="Arial CE"/>
      <family val="0"/>
    </font>
    <font>
      <sz val="10"/>
      <color indexed="10"/>
      <name val="Arial CE"/>
      <family val="0"/>
    </font>
    <font>
      <vertAlign val="superscript"/>
      <sz val="10"/>
      <color indexed="10"/>
      <name val="Arial CE"/>
      <family val="0"/>
    </font>
    <font>
      <sz val="8"/>
      <color indexed="10"/>
      <name val="Arial CE"/>
      <family val="0"/>
    </font>
    <font>
      <vertAlign val="superscript"/>
      <sz val="8"/>
      <name val="Arial CE"/>
      <family val="0"/>
    </font>
    <font>
      <b/>
      <vertAlign val="superscript"/>
      <sz val="10"/>
      <color indexed="8"/>
      <name val="Arial CE"/>
      <family val="0"/>
    </font>
    <font>
      <sz val="12"/>
      <name val="Arial CE"/>
      <family val="0"/>
    </font>
    <font>
      <b/>
      <sz val="8"/>
      <name val="Arial CE"/>
      <family val="0"/>
    </font>
    <font>
      <b/>
      <sz val="10"/>
      <color indexed="8"/>
      <name val="Arial"/>
      <family val="2"/>
    </font>
    <font>
      <u val="single"/>
      <sz val="10"/>
      <name val="Arial CE"/>
      <family val="2"/>
    </font>
    <font>
      <b/>
      <sz val="10"/>
      <color indexed="10"/>
      <name val="Arial CE"/>
      <family val="0"/>
    </font>
    <font>
      <sz val="10"/>
      <color indexed="12"/>
      <name val="Arial CE"/>
      <family val="2"/>
    </font>
    <font>
      <sz val="12"/>
      <name val="Times New Roman"/>
      <family val="1"/>
    </font>
    <font>
      <i/>
      <sz val="10"/>
      <name val="Arial"/>
      <family val="2"/>
    </font>
    <font>
      <vertAlign val="subscript"/>
      <sz val="10"/>
      <name val="Arial"/>
      <family val="2"/>
    </font>
    <font>
      <b/>
      <vertAlign val="superscript"/>
      <sz val="10"/>
      <name val="Arial"/>
      <family val="2"/>
    </font>
    <font>
      <vertAlign val="superscript"/>
      <sz val="12"/>
      <name val="Arial"/>
      <family val="2"/>
    </font>
    <font>
      <sz val="9"/>
      <name val="Arial CE"/>
      <family val="0"/>
    </font>
    <font>
      <sz val="7"/>
      <name val="Verdana"/>
      <family val="2"/>
    </font>
    <font>
      <sz val="9"/>
      <name val="Courier New"/>
      <family val="3"/>
    </font>
    <font>
      <vertAlign val="subscript"/>
      <sz val="10"/>
      <name val="Arial CE"/>
      <family val="0"/>
    </font>
    <font>
      <u val="single"/>
      <vertAlign val="superscript"/>
      <sz val="10"/>
      <name val="Arial CE"/>
      <family val="0"/>
    </font>
    <font>
      <b/>
      <sz val="10"/>
      <color indexed="10"/>
      <name val="Arial"/>
      <family val="2"/>
    </font>
    <font>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sz val="11"/>
      <color indexed="8"/>
      <name val="Arial"/>
      <family val="2"/>
    </font>
    <font>
      <sz val="10"/>
      <color indexed="10"/>
      <name val="Arial"/>
      <family val="2"/>
    </font>
    <font>
      <u val="single"/>
      <sz val="10"/>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theme="1"/>
      <name val="Arial CE"/>
      <family val="0"/>
    </font>
    <font>
      <b/>
      <sz val="12"/>
      <color theme="1"/>
      <name val="Arial"/>
      <family val="2"/>
    </font>
    <font>
      <sz val="11"/>
      <color theme="1"/>
      <name val="Arial"/>
      <family val="2"/>
    </font>
    <font>
      <b/>
      <sz val="10"/>
      <color theme="1"/>
      <name val="Arial CE"/>
      <family val="0"/>
    </font>
    <font>
      <sz val="10"/>
      <color rgb="FFFF0000"/>
      <name val="Arial"/>
      <family val="2"/>
    </font>
    <font>
      <u val="single"/>
      <sz val="10"/>
      <color rgb="FFFF0000"/>
      <name val="Arial CE"/>
      <family val="0"/>
    </font>
    <font>
      <sz val="10"/>
      <color rgb="FFFF0000"/>
      <name val="Arial CE"/>
      <family val="0"/>
    </font>
    <font>
      <vertAlign val="superscript"/>
      <sz val="10"/>
      <color rgb="FFFF0000"/>
      <name val="Arial CE"/>
      <family val="2"/>
    </font>
    <font>
      <b/>
      <sz val="10"/>
      <color theme="1"/>
      <name val="Arial"/>
      <family val="2"/>
    </font>
    <font>
      <vertAlign val="superscript"/>
      <sz val="10"/>
      <color theme="1"/>
      <name val="Arial"/>
      <family val="2"/>
    </font>
    <font>
      <u val="single"/>
      <sz val="10"/>
      <color rgb="FF0000FF"/>
      <name val="Arial CE"/>
      <family val="0"/>
    </font>
    <font>
      <vertAlign val="superscript"/>
      <sz val="10"/>
      <color theme="1"/>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style="thick"/>
      <top>
        <color indexed="63"/>
      </top>
      <bottom>
        <color indexed="63"/>
      </bottom>
    </border>
    <border>
      <left style="medium"/>
      <right style="thin"/>
      <top>
        <color indexed="63"/>
      </top>
      <bottom style="thin"/>
    </border>
    <border>
      <left style="thin"/>
      <right style="thick"/>
      <top>
        <color indexed="63"/>
      </top>
      <bottom style="thin"/>
    </border>
    <border>
      <left style="medium"/>
      <right style="thin"/>
      <top style="thin"/>
      <bottom style="thin"/>
    </border>
    <border>
      <left style="thin"/>
      <right style="thick"/>
      <top style="thin"/>
      <bottom style="thin"/>
    </border>
    <border>
      <left style="medium"/>
      <right style="thin"/>
      <top style="thin"/>
      <bottom style="medium"/>
    </border>
    <border>
      <left style="thin"/>
      <right style="thick"/>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ck"/>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medium"/>
      <bottom style="medium"/>
    </border>
    <border>
      <left style="thin"/>
      <right style="medium"/>
      <top>
        <color indexed="63"/>
      </top>
      <bottom>
        <color indexed="63"/>
      </bottom>
    </border>
    <border>
      <left>
        <color indexed="63"/>
      </left>
      <right style="thin"/>
      <top style="medium"/>
      <bottom>
        <color indexed="63"/>
      </bottom>
    </border>
    <border>
      <left style="thin"/>
      <right style="medium"/>
      <top>
        <color indexed="63"/>
      </top>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color indexed="63"/>
      </bottom>
    </border>
    <border>
      <left style="thick"/>
      <right style="thin"/>
      <top style="medium"/>
      <bottom>
        <color indexed="63"/>
      </bottom>
    </border>
    <border>
      <left style="thin"/>
      <right style="thick"/>
      <top style="thin"/>
      <bottom>
        <color indexed="63"/>
      </bottom>
    </border>
    <border>
      <left style="thin"/>
      <right style="thin"/>
      <top style="hair"/>
      <bottom style="hair"/>
    </border>
    <border>
      <left style="thin"/>
      <right style="thin"/>
      <top>
        <color indexed="63"/>
      </top>
      <bottom style="hair"/>
    </border>
    <border>
      <left style="thick"/>
      <right style="thin"/>
      <top>
        <color indexed="63"/>
      </top>
      <bottom style="hair"/>
    </border>
    <border>
      <left style="thin"/>
      <right>
        <color indexed="63"/>
      </right>
      <top>
        <color indexed="63"/>
      </top>
      <bottom style="hair"/>
    </border>
    <border>
      <left style="thick"/>
      <right style="thin"/>
      <top style="hair"/>
      <bottom style="hair"/>
    </border>
    <border>
      <left style="thin"/>
      <right>
        <color indexed="63"/>
      </right>
      <top style="hair"/>
      <bottom style="hair"/>
    </border>
    <border>
      <left style="thick"/>
      <right style="thin"/>
      <top style="hair"/>
      <bottom style="medium"/>
    </border>
    <border>
      <left style="thin"/>
      <right style="thin"/>
      <top style="hair"/>
      <bottom style="medium"/>
    </border>
    <border>
      <left style="medium"/>
      <right style="thin"/>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style="hair"/>
    </border>
    <border>
      <left>
        <color indexed="63"/>
      </left>
      <right>
        <color indexed="63"/>
      </right>
      <top style="medium"/>
      <bottom style="medium"/>
    </border>
    <border>
      <left style="thick"/>
      <right style="thin"/>
      <top>
        <color indexed="63"/>
      </top>
      <bottom>
        <color indexed="63"/>
      </bottom>
    </border>
    <border>
      <left style="thick"/>
      <right style="thin"/>
      <top style="hair"/>
      <bottom style="thick"/>
    </border>
    <border>
      <left style="thin"/>
      <right style="thin"/>
      <top style="hair"/>
      <bottom style="thick"/>
    </border>
    <border>
      <left style="thin"/>
      <right style="medium"/>
      <top style="medium"/>
      <bottom style="medium"/>
    </border>
    <border>
      <left style="thin"/>
      <right style="medium"/>
      <top style="hair"/>
      <bottom style="hair"/>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hair"/>
    </border>
    <border>
      <left style="thin"/>
      <right style="medium"/>
      <top style="hair"/>
      <bottom style="medium"/>
    </border>
    <border>
      <left style="thin"/>
      <right style="medium"/>
      <top>
        <color indexed="63"/>
      </top>
      <bottom style="medium"/>
    </border>
    <border>
      <left style="thin"/>
      <right style="medium"/>
      <top style="thin"/>
      <bottom/>
    </border>
    <border>
      <left style="medium"/>
      <right style="thin"/>
      <top style="hair"/>
      <bottom style="medium"/>
    </border>
    <border>
      <left style="thin"/>
      <right style="medium"/>
      <top style="hair"/>
      <bottom>
        <color indexed="63"/>
      </bottom>
    </border>
    <border>
      <left style="thick"/>
      <right style="thin"/>
      <top style="hair"/>
      <bottom>
        <color indexed="63"/>
      </bottom>
    </border>
    <border>
      <left style="thin"/>
      <right>
        <color indexed="63"/>
      </right>
      <top>
        <color indexed="63"/>
      </top>
      <bottom style="medium"/>
    </border>
    <border>
      <left>
        <color indexed="63"/>
      </left>
      <right>
        <color indexed="63"/>
      </right>
      <top>
        <color indexed="63"/>
      </top>
      <bottom style="thin"/>
    </border>
    <border>
      <left style="thin">
        <color indexed="8"/>
      </left>
      <right style="thin">
        <color indexed="8"/>
      </right>
      <top style="hair">
        <color indexed="8"/>
      </top>
      <bottom style="hair">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color indexed="63"/>
      </right>
      <top style="hair"/>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thick"/>
    </border>
    <border>
      <left style="medium"/>
      <right style="thin"/>
      <top style="thin"/>
      <bottom style="thick"/>
    </border>
    <border>
      <left style="thin">
        <color indexed="8"/>
      </left>
      <right>
        <color indexed="63"/>
      </right>
      <top style="hair">
        <color indexed="8"/>
      </top>
      <bottom style="hair">
        <color indexed="8"/>
      </bottom>
    </border>
    <border>
      <left style="thin"/>
      <right style="medium"/>
      <top style="hair">
        <color indexed="8"/>
      </top>
      <bottom style="hair">
        <color indexed="8"/>
      </bottom>
    </border>
    <border>
      <left style="medium"/>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style="thin"/>
      <top>
        <color indexed="63"/>
      </top>
      <bottom style="medium"/>
    </border>
    <border>
      <left style="thin"/>
      <right style="thin"/>
      <top>
        <color indexed="63"/>
      </top>
      <bottom style="medium"/>
    </border>
    <border>
      <left style="thick"/>
      <right style="thin"/>
      <top>
        <color indexed="63"/>
      </top>
      <bottom style="medium"/>
    </border>
    <border>
      <left>
        <color indexed="63"/>
      </left>
      <right>
        <color indexed="63"/>
      </right>
      <top style="hair"/>
      <bottom>
        <color indexed="63"/>
      </bottom>
    </border>
    <border>
      <left style="medium"/>
      <right style="thin"/>
      <top style="hair"/>
      <bottom>
        <color indexed="63"/>
      </bottom>
    </border>
    <border>
      <left style="thin">
        <color indexed="8"/>
      </left>
      <right style="thin">
        <color indexed="8"/>
      </right>
      <top style="hair">
        <color indexed="8"/>
      </top>
      <bottom style="medium"/>
    </border>
    <border>
      <left style="thin">
        <color indexed="8"/>
      </left>
      <right>
        <color indexed="63"/>
      </right>
      <top style="hair">
        <color indexed="8"/>
      </top>
      <bottom style="medium"/>
    </border>
    <border>
      <left style="thin"/>
      <right style="medium"/>
      <top style="hair">
        <color indexed="8"/>
      </top>
      <bottom style="medium"/>
    </border>
    <border>
      <left>
        <color indexed="63"/>
      </left>
      <right style="thick"/>
      <top style="medium"/>
      <bottom style="medium"/>
    </border>
    <border>
      <left style="thin"/>
      <right style="thin"/>
      <top style="medium"/>
      <bottom style="dashed"/>
    </border>
    <border>
      <left style="thin"/>
      <right style="thin"/>
      <top style="dashed"/>
      <bottom style="medium"/>
    </border>
    <border>
      <left style="thin"/>
      <right style="thin"/>
      <top style="medium"/>
      <bottom style="hair"/>
    </border>
    <border>
      <left style="thin"/>
      <right>
        <color indexed="63"/>
      </right>
      <top style="medium"/>
      <bottom style="dashed"/>
    </border>
    <border>
      <left style="thin"/>
      <right>
        <color indexed="63"/>
      </right>
      <top style="dashed"/>
      <bottom>
        <color indexed="63"/>
      </bottom>
    </border>
    <border>
      <left>
        <color indexed="63"/>
      </left>
      <right style="thick"/>
      <top style="medium"/>
      <bottom>
        <color indexed="63"/>
      </bottom>
    </border>
    <border>
      <left style="medium"/>
      <right>
        <color indexed="63"/>
      </right>
      <top>
        <color indexed="63"/>
      </top>
      <bottom style="medium"/>
    </border>
    <border>
      <left>
        <color indexed="63"/>
      </left>
      <right style="thick"/>
      <top>
        <color indexed="63"/>
      </top>
      <bottom style="medium"/>
    </border>
    <border>
      <left style="thin"/>
      <right style="thin"/>
      <top style="dashed"/>
      <bottom>
        <color indexed="63"/>
      </bottom>
    </border>
    <border>
      <left style="medium"/>
      <right style="thin"/>
      <top style="medium"/>
      <bottom style="medium"/>
    </border>
    <border>
      <left style="thin"/>
      <right style="thick"/>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1571">
    <xf numFmtId="0" fontId="0" fillId="0" borderId="0" xfId="0" applyAlignment="1">
      <alignment/>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6" fillId="33" borderId="12" xfId="0" applyFont="1" applyFill="1" applyBorder="1" applyAlignment="1">
      <alignmen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wrapText="1"/>
    </xf>
    <xf numFmtId="0" fontId="0" fillId="33" borderId="15" xfId="0" applyFont="1" applyFill="1" applyBorder="1" applyAlignment="1">
      <alignment horizontal="center" wrapText="1"/>
    </xf>
    <xf numFmtId="0" fontId="0" fillId="33" borderId="16" xfId="0" applyFont="1" applyFill="1" applyBorder="1" applyAlignment="1">
      <alignment wrapText="1"/>
    </xf>
    <xf numFmtId="0" fontId="3" fillId="33" borderId="17" xfId="0" applyFont="1" applyFill="1" applyBorder="1" applyAlignment="1">
      <alignment horizontal="center" wrapText="1"/>
    </xf>
    <xf numFmtId="0" fontId="0" fillId="33" borderId="16" xfId="0" applyFont="1" applyFill="1" applyBorder="1" applyAlignment="1">
      <alignment horizontal="left" wrapText="1" indent="2"/>
    </xf>
    <xf numFmtId="0" fontId="0" fillId="33" borderId="17" xfId="0" applyFont="1" applyFill="1" applyBorder="1" applyAlignment="1">
      <alignment horizontal="center" wrapText="1"/>
    </xf>
    <xf numFmtId="0" fontId="1" fillId="0" borderId="0" xfId="0" applyFont="1" applyAlignment="1">
      <alignment/>
    </xf>
    <xf numFmtId="0" fontId="0" fillId="33" borderId="16" xfId="0" applyFont="1" applyFill="1" applyBorder="1" applyAlignment="1">
      <alignment horizontal="left" wrapText="1" indent="4"/>
    </xf>
    <xf numFmtId="0" fontId="0" fillId="33" borderId="16" xfId="0" applyFont="1" applyFill="1" applyBorder="1" applyAlignment="1">
      <alignment horizontal="left" wrapText="1" indent="6"/>
    </xf>
    <xf numFmtId="0" fontId="8" fillId="33" borderId="16" xfId="0" applyFont="1" applyFill="1" applyBorder="1" applyAlignment="1">
      <alignment wrapText="1"/>
    </xf>
    <xf numFmtId="0" fontId="8" fillId="33" borderId="16" xfId="0" applyFont="1" applyFill="1" applyBorder="1" applyAlignment="1">
      <alignment horizontal="left" wrapText="1" indent="2"/>
    </xf>
    <xf numFmtId="0" fontId="8" fillId="33" borderId="16" xfId="0" applyFont="1" applyFill="1" applyBorder="1" applyAlignment="1">
      <alignment horizontal="left" wrapText="1" indent="4"/>
    </xf>
    <xf numFmtId="0" fontId="8" fillId="33" borderId="18" xfId="0" applyFont="1" applyFill="1" applyBorder="1" applyAlignment="1">
      <alignment wrapText="1"/>
    </xf>
    <xf numFmtId="0" fontId="0" fillId="33" borderId="19" xfId="0" applyFont="1" applyFill="1" applyBorder="1" applyAlignment="1">
      <alignment horizontal="center" wrapText="1"/>
    </xf>
    <xf numFmtId="0" fontId="0" fillId="0" borderId="0" xfId="0" applyFont="1" applyAlignment="1">
      <alignment vertical="center"/>
    </xf>
    <xf numFmtId="0" fontId="0" fillId="0" borderId="0" xfId="0" applyFont="1" applyAlignment="1">
      <alignment horizontal="center" vertical="center"/>
    </xf>
    <xf numFmtId="0" fontId="1" fillId="0" borderId="20" xfId="0" applyFont="1" applyBorder="1" applyAlignment="1">
      <alignment vertical="center"/>
    </xf>
    <xf numFmtId="0" fontId="9" fillId="0" borderId="0" xfId="0" applyFont="1" applyBorder="1" applyAlignment="1">
      <alignment/>
    </xf>
    <xf numFmtId="0" fontId="0" fillId="0" borderId="0" xfId="0" applyFont="1" applyBorder="1" applyAlignment="1">
      <alignment vertical="center"/>
    </xf>
    <xf numFmtId="0" fontId="1" fillId="0" borderId="0" xfId="0" applyFont="1" applyBorder="1" applyAlignment="1">
      <alignment vertical="center"/>
    </xf>
    <xf numFmtId="0" fontId="2" fillId="0" borderId="0" xfId="0" applyFont="1" applyAlignment="1">
      <alignment horizontal="center" vertic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44" applyAlignment="1" applyProtection="1">
      <alignment/>
      <protection/>
    </xf>
    <xf numFmtId="0" fontId="15" fillId="0" borderId="0" xfId="0" applyFont="1" applyAlignment="1">
      <alignment vertical="center"/>
    </xf>
    <xf numFmtId="0" fontId="0" fillId="0" borderId="0" xfId="0" applyAlignment="1">
      <alignment vertical="center"/>
    </xf>
    <xf numFmtId="0" fontId="17" fillId="0" borderId="0" xfId="56" applyFont="1" applyAlignment="1">
      <alignment horizontal="center" vertical="center"/>
      <protection/>
    </xf>
    <xf numFmtId="0" fontId="15" fillId="0" borderId="0" xfId="56" applyFont="1" applyAlignment="1">
      <alignment vertical="center"/>
      <protection/>
    </xf>
    <xf numFmtId="0" fontId="16" fillId="0" borderId="0" xfId="56" applyFont="1" applyAlignment="1">
      <alignment horizontal="left" vertical="center"/>
      <protection/>
    </xf>
    <xf numFmtId="0" fontId="18" fillId="33" borderId="12" xfId="0" applyFont="1" applyFill="1" applyBorder="1" applyAlignment="1">
      <alignment vertical="center" wrapText="1"/>
    </xf>
    <xf numFmtId="0" fontId="8" fillId="33" borderId="13" xfId="0" applyFont="1" applyFill="1" applyBorder="1" applyAlignment="1">
      <alignment horizontal="center" vertical="center" wrapText="1"/>
    </xf>
    <xf numFmtId="164" fontId="8" fillId="0" borderId="21" xfId="0" applyNumberFormat="1" applyFont="1" applyBorder="1" applyAlignment="1">
      <alignment horizontal="center" vertical="center" wrapText="1"/>
    </xf>
    <xf numFmtId="164" fontId="8" fillId="0" borderId="20" xfId="0" applyNumberFormat="1" applyFont="1" applyBorder="1" applyAlignment="1">
      <alignment horizontal="center" vertical="center" wrapText="1"/>
    </xf>
    <xf numFmtId="164" fontId="19" fillId="0" borderId="22" xfId="0" applyNumberFormat="1" applyFont="1" applyBorder="1" applyAlignment="1">
      <alignment vertical="top" wrapText="1"/>
    </xf>
    <xf numFmtId="164" fontId="19" fillId="0" borderId="22" xfId="0" applyNumberFormat="1" applyFont="1" applyBorder="1" applyAlignment="1">
      <alignment wrapText="1"/>
    </xf>
    <xf numFmtId="164" fontId="19" fillId="0" borderId="22" xfId="0" applyNumberFormat="1" applyFont="1" applyBorder="1" applyAlignment="1">
      <alignment horizontal="center" wrapText="1"/>
    </xf>
    <xf numFmtId="0" fontId="8" fillId="33" borderId="14" xfId="0" applyFont="1" applyFill="1" applyBorder="1" applyAlignment="1">
      <alignment wrapText="1"/>
    </xf>
    <xf numFmtId="0" fontId="8" fillId="33" borderId="15" xfId="0" applyFont="1" applyFill="1" applyBorder="1" applyAlignment="1">
      <alignment horizontal="center" wrapText="1"/>
    </xf>
    <xf numFmtId="0" fontId="8" fillId="33" borderId="17" xfId="0" applyFont="1" applyFill="1" applyBorder="1" applyAlignment="1">
      <alignment horizontal="center" wrapText="1"/>
    </xf>
    <xf numFmtId="0" fontId="17" fillId="0" borderId="0" xfId="56" applyFont="1" applyAlignment="1">
      <alignment horizontal="center"/>
      <protection/>
    </xf>
    <xf numFmtId="0" fontId="15" fillId="0" borderId="0" xfId="0" applyFont="1" applyAlignment="1">
      <alignment/>
    </xf>
    <xf numFmtId="0" fontId="8" fillId="33" borderId="18" xfId="0" applyFont="1" applyFill="1" applyBorder="1" applyAlignment="1">
      <alignment horizontal="left" wrapText="1" indent="2"/>
    </xf>
    <xf numFmtId="0" fontId="8" fillId="33" borderId="19" xfId="0" applyFont="1" applyFill="1" applyBorder="1" applyAlignment="1">
      <alignment horizontal="center" wrapText="1"/>
    </xf>
    <xf numFmtId="0" fontId="2" fillId="0" borderId="0" xfId="0" applyFont="1" applyAlignment="1">
      <alignment vertical="center" wrapText="1"/>
    </xf>
    <xf numFmtId="0" fontId="6" fillId="33" borderId="13" xfId="0" applyFont="1" applyFill="1" applyBorder="1" applyAlignment="1">
      <alignment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3" fillId="33" borderId="14" xfId="44" applyFont="1" applyFill="1" applyBorder="1" applyAlignment="1" applyProtection="1">
      <alignment wrapText="1"/>
      <protection/>
    </xf>
    <xf numFmtId="0" fontId="3" fillId="33" borderId="16" xfId="0" applyFont="1" applyFill="1" applyBorder="1" applyAlignment="1">
      <alignment wrapText="1"/>
    </xf>
    <xf numFmtId="0" fontId="3" fillId="33" borderId="16" xfId="0" applyFont="1" applyFill="1" applyBorder="1" applyAlignment="1">
      <alignment horizontal="left" wrapText="1" indent="2"/>
    </xf>
    <xf numFmtId="0" fontId="3" fillId="33" borderId="18" xfId="0" applyFont="1" applyFill="1" applyBorder="1" applyAlignment="1">
      <alignment horizontal="left" wrapText="1" indent="2"/>
    </xf>
    <xf numFmtId="0" fontId="3" fillId="33" borderId="19" xfId="0" applyFont="1" applyFill="1" applyBorder="1" applyAlignment="1">
      <alignment horizontal="center" wrapText="1"/>
    </xf>
    <xf numFmtId="0" fontId="7" fillId="0" borderId="0" xfId="0" applyFont="1" applyAlignment="1">
      <alignment vertical="center"/>
    </xf>
    <xf numFmtId="0" fontId="2" fillId="0" borderId="0" xfId="0" applyFont="1" applyAlignment="1">
      <alignment horizontal="left" vertical="center"/>
    </xf>
    <xf numFmtId="0" fontId="6" fillId="33" borderId="12" xfId="0" applyFont="1" applyFill="1" applyBorder="1" applyAlignment="1">
      <alignment wrapText="1"/>
    </xf>
    <xf numFmtId="0" fontId="0" fillId="33" borderId="13" xfId="0" applyFont="1" applyFill="1" applyBorder="1" applyAlignment="1">
      <alignment horizontal="center" wrapText="1"/>
    </xf>
    <xf numFmtId="164" fontId="0" fillId="0" borderId="21" xfId="0" applyNumberFormat="1" applyFont="1" applyBorder="1" applyAlignment="1">
      <alignment horizontal="center" wrapText="1"/>
    </xf>
    <xf numFmtId="164" fontId="0" fillId="0" borderId="20" xfId="0" applyNumberFormat="1" applyFont="1" applyBorder="1" applyAlignment="1">
      <alignment horizontal="center" wrapText="1"/>
    </xf>
    <xf numFmtId="0" fontId="3" fillId="33" borderId="16" xfId="0" applyFont="1" applyFill="1" applyBorder="1" applyAlignment="1">
      <alignment horizontal="left" wrapText="1"/>
    </xf>
    <xf numFmtId="0" fontId="0" fillId="33" borderId="23" xfId="0" applyFont="1" applyFill="1" applyBorder="1" applyAlignment="1">
      <alignment horizontal="center" vertical="center" wrapText="1"/>
    </xf>
    <xf numFmtId="164" fontId="0" fillId="0" borderId="22" xfId="0" applyNumberFormat="1" applyFont="1" applyBorder="1" applyAlignment="1">
      <alignment horizontal="center" vertical="center" wrapText="1"/>
    </xf>
    <xf numFmtId="164" fontId="0" fillId="0" borderId="24" xfId="0" applyNumberFormat="1" applyFont="1" applyBorder="1" applyAlignment="1">
      <alignment horizontal="center" vertical="center" wrapText="1"/>
    </xf>
    <xf numFmtId="0" fontId="3" fillId="33" borderId="14" xfId="0" applyFont="1" applyFill="1" applyBorder="1" applyAlignment="1">
      <alignment wrapText="1"/>
    </xf>
    <xf numFmtId="0" fontId="0" fillId="33" borderId="18" xfId="0" applyFont="1" applyFill="1" applyBorder="1" applyAlignment="1">
      <alignment horizontal="left" wrapText="1" indent="2"/>
    </xf>
    <xf numFmtId="0" fontId="1" fillId="0" borderId="0" xfId="55" applyFont="1" applyAlignment="1">
      <alignment vertical="center"/>
      <protection/>
    </xf>
    <xf numFmtId="0" fontId="2" fillId="0" borderId="0" xfId="55" applyFont="1" applyAlignment="1">
      <alignment vertical="center" wrapText="1"/>
      <protection/>
    </xf>
    <xf numFmtId="0" fontId="23" fillId="0" borderId="0" xfId="55" applyFont="1" applyAlignment="1">
      <alignment vertical="center"/>
      <protection/>
    </xf>
    <xf numFmtId="0" fontId="24" fillId="0" borderId="0" xfId="55" applyFont="1" applyAlignment="1">
      <alignment vertical="center"/>
      <protection/>
    </xf>
    <xf numFmtId="0" fontId="0" fillId="33" borderId="10" xfId="55" applyFont="1" applyFill="1" applyBorder="1" applyAlignment="1">
      <alignment horizontal="center" vertical="center" wrapText="1"/>
      <protection/>
    </xf>
    <xf numFmtId="0" fontId="22" fillId="33" borderId="12" xfId="55" applyFont="1" applyFill="1" applyBorder="1" applyAlignment="1">
      <alignment vertical="center"/>
      <protection/>
    </xf>
    <xf numFmtId="0" fontId="22" fillId="33" borderId="13" xfId="55" applyFont="1" applyFill="1" applyBorder="1" applyAlignment="1">
      <alignment vertical="center"/>
      <protection/>
    </xf>
    <xf numFmtId="164" fontId="0" fillId="0" borderId="21" xfId="55" applyNumberFormat="1" applyFont="1" applyBorder="1" applyAlignment="1">
      <alignment horizontal="center" vertical="center" wrapText="1"/>
      <protection/>
    </xf>
    <xf numFmtId="0" fontId="3" fillId="33" borderId="14" xfId="55" applyFont="1" applyFill="1" applyBorder="1" applyAlignment="1">
      <alignment vertical="center" wrapText="1"/>
      <protection/>
    </xf>
    <xf numFmtId="0" fontId="3" fillId="33" borderId="15" xfId="55" applyFont="1" applyFill="1" applyBorder="1" applyAlignment="1">
      <alignment horizontal="center" wrapText="1"/>
      <protection/>
    </xf>
    <xf numFmtId="0" fontId="3" fillId="33" borderId="16" xfId="55" applyFont="1" applyFill="1" applyBorder="1" applyAlignment="1">
      <alignment horizontal="left" vertical="center" wrapText="1" indent="2"/>
      <protection/>
    </xf>
    <xf numFmtId="0" fontId="3" fillId="33" borderId="17" xfId="55" applyFont="1" applyFill="1" applyBorder="1" applyAlignment="1">
      <alignment horizontal="center" wrapText="1"/>
      <protection/>
    </xf>
    <xf numFmtId="0" fontId="3" fillId="33" borderId="16" xfId="0" applyFont="1" applyFill="1" applyBorder="1" applyAlignment="1">
      <alignment vertical="center" wrapText="1"/>
    </xf>
    <xf numFmtId="0" fontId="1" fillId="0" borderId="0" xfId="55" applyFont="1" applyAlignment="1">
      <alignment/>
      <protection/>
    </xf>
    <xf numFmtId="0" fontId="3" fillId="33" borderId="16" xfId="55" applyFont="1" applyFill="1" applyBorder="1" applyAlignment="1">
      <alignment wrapText="1"/>
      <protection/>
    </xf>
    <xf numFmtId="0" fontId="3" fillId="33" borderId="16" xfId="55" applyFont="1" applyFill="1" applyBorder="1" applyAlignment="1">
      <alignment horizontal="left" wrapText="1" indent="2"/>
      <protection/>
    </xf>
    <xf numFmtId="0" fontId="3" fillId="33" borderId="16" xfId="55" applyFont="1" applyFill="1" applyBorder="1" applyAlignment="1">
      <alignment vertical="center" wrapText="1"/>
      <protection/>
    </xf>
    <xf numFmtId="0" fontId="3" fillId="33" borderId="16" xfId="55" applyFont="1" applyFill="1" applyBorder="1" applyAlignment="1">
      <alignment vertical="center"/>
      <protection/>
    </xf>
    <xf numFmtId="0" fontId="3" fillId="33" borderId="17" xfId="55" applyFont="1" applyFill="1" applyBorder="1" applyAlignment="1">
      <alignment/>
      <protection/>
    </xf>
    <xf numFmtId="0" fontId="3" fillId="33" borderId="16" xfId="55" applyFont="1" applyFill="1" applyBorder="1" applyAlignment="1">
      <alignment horizontal="left" indent="2"/>
      <protection/>
    </xf>
    <xf numFmtId="0" fontId="3" fillId="33" borderId="18" xfId="55" applyFont="1" applyFill="1" applyBorder="1" applyAlignment="1">
      <alignment horizontal="left" indent="2"/>
      <protection/>
    </xf>
    <xf numFmtId="0" fontId="3" fillId="33" borderId="19" xfId="55" applyFont="1" applyFill="1" applyBorder="1" applyAlignment="1">
      <alignment horizontal="center" wrapText="1"/>
      <protection/>
    </xf>
    <xf numFmtId="0" fontId="0" fillId="0" borderId="0" xfId="55" applyFont="1" applyAlignment="1">
      <alignment vertical="center"/>
      <protection/>
    </xf>
    <xf numFmtId="0" fontId="25" fillId="0" borderId="0" xfId="55" applyFont="1" applyAlignment="1">
      <alignment vertical="center"/>
      <protection/>
    </xf>
    <xf numFmtId="0" fontId="3" fillId="0" borderId="0" xfId="55" applyNumberFormat="1" applyFont="1" applyAlignment="1">
      <alignment vertical="center"/>
      <protection/>
    </xf>
    <xf numFmtId="0" fontId="21" fillId="0" borderId="0" xfId="55" applyNumberFormat="1" applyFont="1" applyAlignment="1">
      <alignment vertical="center"/>
      <protection/>
    </xf>
    <xf numFmtId="0" fontId="7" fillId="0" borderId="0" xfId="55" applyFont="1" applyAlignment="1">
      <alignment vertical="center"/>
      <protection/>
    </xf>
    <xf numFmtId="0" fontId="7" fillId="0" borderId="0" xfId="55" applyFont="1" applyAlignment="1">
      <alignment horizontal="left" vertical="center"/>
      <protection/>
    </xf>
    <xf numFmtId="0" fontId="7" fillId="0" borderId="0" xfId="55" applyNumberFormat="1" applyFont="1" applyAlignment="1">
      <alignment vertical="center"/>
      <protection/>
    </xf>
    <xf numFmtId="0" fontId="0" fillId="0" borderId="0" xfId="55" applyNumberFormat="1" applyFont="1" applyAlignment="1">
      <alignment vertical="center"/>
      <protection/>
    </xf>
    <xf numFmtId="0" fontId="0" fillId="0" borderId="0" xfId="0" applyAlignment="1">
      <alignment vertical="center" wrapText="1"/>
    </xf>
    <xf numFmtId="0" fontId="1" fillId="0" borderId="0" xfId="56" applyFont="1" applyAlignment="1">
      <alignment vertical="center"/>
      <protection/>
    </xf>
    <xf numFmtId="0" fontId="23" fillId="0" borderId="0" xfId="56" applyFont="1" applyAlignment="1">
      <alignment vertical="center"/>
      <protection/>
    </xf>
    <xf numFmtId="0" fontId="24" fillId="0" borderId="0" xfId="56" applyFont="1" applyAlignment="1">
      <alignment vertical="center"/>
      <protection/>
    </xf>
    <xf numFmtId="0" fontId="0" fillId="33" borderId="10" xfId="56" applyFont="1" applyFill="1" applyBorder="1" applyAlignment="1">
      <alignment horizontal="center" vertical="center" wrapText="1"/>
      <protection/>
    </xf>
    <xf numFmtId="0" fontId="0" fillId="33" borderId="11" xfId="56" applyFont="1" applyFill="1" applyBorder="1" applyAlignment="1">
      <alignment horizontal="center" vertical="center" wrapText="1"/>
      <protection/>
    </xf>
    <xf numFmtId="0" fontId="22" fillId="33" borderId="25" xfId="56" applyFont="1" applyFill="1" applyBorder="1" applyAlignment="1">
      <alignment vertical="center"/>
      <protection/>
    </xf>
    <xf numFmtId="164" fontId="0" fillId="0" borderId="21" xfId="56" applyNumberFormat="1" applyFont="1" applyBorder="1" applyAlignment="1">
      <alignment horizontal="center" vertical="center" wrapText="1"/>
      <protection/>
    </xf>
    <xf numFmtId="164" fontId="0" fillId="0" borderId="20" xfId="56" applyNumberFormat="1" applyFont="1" applyBorder="1" applyAlignment="1">
      <alignment horizontal="center" vertical="center" wrapText="1"/>
      <protection/>
    </xf>
    <xf numFmtId="0" fontId="1" fillId="0" borderId="0" xfId="56" applyFont="1" applyAlignment="1">
      <alignment/>
      <protection/>
    </xf>
    <xf numFmtId="0" fontId="1" fillId="0" borderId="0" xfId="56" applyFont="1" applyBorder="1" applyAlignment="1">
      <alignment horizontal="center" vertical="center" wrapText="1"/>
      <protection/>
    </xf>
    <xf numFmtId="0" fontId="21" fillId="0" borderId="0" xfId="56" applyFont="1" applyAlignment="1">
      <alignment vertical="center"/>
      <protection/>
    </xf>
    <xf numFmtId="0" fontId="27" fillId="0" borderId="0" xfId="56" applyFont="1" applyAlignment="1">
      <alignment vertical="center"/>
      <protection/>
    </xf>
    <xf numFmtId="0" fontId="27" fillId="0" borderId="0" xfId="56" applyFont="1" applyBorder="1" applyAlignment="1">
      <alignment horizontal="center" vertical="center" wrapText="1"/>
      <protection/>
    </xf>
    <xf numFmtId="0" fontId="28" fillId="0" borderId="0" xfId="56" applyFont="1" applyAlignment="1">
      <alignment vertical="center"/>
      <protection/>
    </xf>
    <xf numFmtId="0" fontId="22" fillId="33" borderId="12" xfId="0" applyFont="1" applyFill="1" applyBorder="1" applyAlignment="1">
      <alignment vertical="center" wrapText="1"/>
    </xf>
    <xf numFmtId="0" fontId="3" fillId="33" borderId="13" xfId="0" applyFont="1" applyFill="1" applyBorder="1" applyAlignment="1">
      <alignment vertical="center" wrapText="1"/>
    </xf>
    <xf numFmtId="0" fontId="3"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3" fillId="33" borderId="15" xfId="0" applyFont="1" applyFill="1" applyBorder="1" applyAlignment="1">
      <alignment horizontal="center" wrapText="1"/>
    </xf>
    <xf numFmtId="0" fontId="3" fillId="33" borderId="26" xfId="0" applyFont="1" applyFill="1" applyBorder="1" applyAlignment="1">
      <alignment horizontal="center" wrapText="1"/>
    </xf>
    <xf numFmtId="0" fontId="3" fillId="0" borderId="0" xfId="0" applyFont="1" applyAlignment="1">
      <alignment vertical="center"/>
    </xf>
    <xf numFmtId="0" fontId="3" fillId="0" borderId="0" xfId="0" applyFont="1" applyAlignment="1">
      <alignment horizontal="justify" vertical="center"/>
    </xf>
    <xf numFmtId="0" fontId="24" fillId="0" borderId="0" xfId="0" applyFont="1" applyAlignment="1">
      <alignment horizontal="justify" vertical="center"/>
    </xf>
    <xf numFmtId="0" fontId="24" fillId="0" borderId="0" xfId="0" applyFont="1" applyAlignment="1">
      <alignment vertical="center"/>
    </xf>
    <xf numFmtId="0" fontId="1" fillId="0" borderId="0" xfId="53" applyFont="1" applyAlignment="1">
      <alignment vertical="center"/>
      <protection/>
    </xf>
    <xf numFmtId="0" fontId="30" fillId="0" borderId="0" xfId="0" applyFont="1" applyAlignment="1">
      <alignment vertical="center"/>
    </xf>
    <xf numFmtId="0" fontId="2" fillId="0" borderId="0" xfId="53" applyFont="1" applyAlignment="1">
      <alignment vertical="center"/>
      <protection/>
    </xf>
    <xf numFmtId="0" fontId="0" fillId="33" borderId="27" xfId="53" applyFont="1" applyFill="1" applyBorder="1" applyAlignment="1">
      <alignment horizontal="center" vertical="center" wrapText="1"/>
      <protection/>
    </xf>
    <xf numFmtId="0" fontId="0" fillId="33" borderId="10" xfId="53"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0" fontId="6" fillId="33" borderId="12" xfId="53" applyFont="1" applyFill="1" applyBorder="1" applyAlignment="1">
      <alignment vertical="center" wrapText="1"/>
      <protection/>
    </xf>
    <xf numFmtId="0" fontId="3" fillId="33" borderId="28" xfId="53" applyFont="1" applyFill="1" applyBorder="1" applyAlignment="1">
      <alignment vertical="center" wrapText="1"/>
      <protection/>
    </xf>
    <xf numFmtId="0" fontId="0" fillId="0" borderId="29" xfId="53" applyFont="1" applyBorder="1" applyAlignment="1">
      <alignment horizontal="center" vertical="center" wrapText="1"/>
      <protection/>
    </xf>
    <xf numFmtId="0" fontId="0" fillId="0" borderId="22"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3" fillId="33" borderId="14" xfId="53" applyFont="1" applyFill="1" applyBorder="1" applyAlignment="1">
      <alignment wrapText="1"/>
      <protection/>
    </xf>
    <xf numFmtId="0" fontId="3" fillId="33" borderId="30" xfId="53" applyFont="1" applyFill="1" applyBorder="1" applyAlignment="1">
      <alignment horizontal="center" wrapText="1"/>
      <protection/>
    </xf>
    <xf numFmtId="0" fontId="3" fillId="33" borderId="16" xfId="53" applyFont="1" applyFill="1" applyBorder="1" applyAlignment="1">
      <alignment wrapText="1"/>
      <protection/>
    </xf>
    <xf numFmtId="0" fontId="1" fillId="0" borderId="0" xfId="53" applyFont="1" applyAlignment="1">
      <alignment/>
      <protection/>
    </xf>
    <xf numFmtId="0" fontId="3" fillId="33" borderId="16" xfId="53" applyFont="1" applyFill="1" applyBorder="1" applyAlignment="1">
      <alignment horizontal="left" wrapText="1" indent="2"/>
      <protection/>
    </xf>
    <xf numFmtId="0" fontId="3" fillId="33" borderId="18" xfId="53" applyFont="1" applyFill="1" applyBorder="1" applyAlignment="1">
      <alignment wrapText="1"/>
      <protection/>
    </xf>
    <xf numFmtId="0" fontId="3" fillId="33" borderId="31" xfId="53" applyFont="1" applyFill="1" applyBorder="1" applyAlignment="1">
      <alignment horizontal="center" wrapText="1"/>
      <protection/>
    </xf>
    <xf numFmtId="0" fontId="6" fillId="33" borderId="32" xfId="53" applyFont="1" applyFill="1" applyBorder="1" applyAlignment="1">
      <alignment wrapText="1"/>
      <protection/>
    </xf>
    <xf numFmtId="0" fontId="3" fillId="33" borderId="33" xfId="53" applyFont="1" applyFill="1" applyBorder="1" applyAlignment="1">
      <alignment wrapText="1"/>
      <protection/>
    </xf>
    <xf numFmtId="0" fontId="0" fillId="33" borderId="31" xfId="53" applyFont="1" applyFill="1" applyBorder="1" applyAlignment="1">
      <alignment horizontal="center"/>
      <protection/>
    </xf>
    <xf numFmtId="0" fontId="31" fillId="0" borderId="0" xfId="53" applyFont="1" applyAlignment="1">
      <alignment horizontal="center" vertical="center"/>
      <protection/>
    </xf>
    <xf numFmtId="0" fontId="6" fillId="33" borderId="32" xfId="53" applyFont="1" applyFill="1" applyBorder="1" applyAlignment="1">
      <alignment vertical="center" wrapText="1"/>
      <protection/>
    </xf>
    <xf numFmtId="0" fontId="3" fillId="33" borderId="33" xfId="53" applyFont="1" applyFill="1" applyBorder="1" applyAlignment="1">
      <alignment vertical="center" wrapText="1"/>
      <protection/>
    </xf>
    <xf numFmtId="0" fontId="3" fillId="33" borderId="28" xfId="53" applyFont="1" applyFill="1" applyBorder="1" applyAlignment="1">
      <alignment horizontal="center" wrapText="1"/>
      <protection/>
    </xf>
    <xf numFmtId="0" fontId="3" fillId="33" borderId="33" xfId="53" applyFont="1" applyFill="1" applyBorder="1" applyAlignment="1">
      <alignment horizontal="center" wrapText="1"/>
      <protection/>
    </xf>
    <xf numFmtId="0" fontId="0" fillId="0" borderId="0" xfId="53" applyFont="1" applyAlignment="1">
      <alignment vertical="center"/>
      <protection/>
    </xf>
    <xf numFmtId="0" fontId="6" fillId="33" borderId="32" xfId="53" applyFont="1" applyFill="1" applyBorder="1" applyAlignment="1">
      <alignment/>
      <protection/>
    </xf>
    <xf numFmtId="0" fontId="3" fillId="33" borderId="23" xfId="53" applyFont="1" applyFill="1" applyBorder="1" applyAlignment="1">
      <alignment vertical="center" wrapText="1"/>
      <protection/>
    </xf>
    <xf numFmtId="0" fontId="0" fillId="0" borderId="34"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3" fillId="33" borderId="15" xfId="53" applyFont="1" applyFill="1" applyBorder="1" applyAlignment="1">
      <alignment horizontal="center" wrapText="1"/>
      <protection/>
    </xf>
    <xf numFmtId="0" fontId="3" fillId="33" borderId="17" xfId="53" applyFont="1" applyFill="1" applyBorder="1" applyAlignment="1">
      <alignment horizontal="center" wrapText="1"/>
      <protection/>
    </xf>
    <xf numFmtId="0" fontId="3" fillId="33" borderId="19" xfId="53" applyFont="1" applyFill="1" applyBorder="1" applyAlignment="1">
      <alignment horizontal="center" wrapText="1"/>
      <protection/>
    </xf>
    <xf numFmtId="0" fontId="3" fillId="0" borderId="0" xfId="53" applyFont="1" applyAlignment="1">
      <alignment vertical="center"/>
      <protection/>
    </xf>
    <xf numFmtId="0" fontId="3" fillId="0" borderId="0" xfId="44" applyFont="1" applyAlignment="1" applyProtection="1">
      <alignment horizontal="left" vertical="center"/>
      <protection/>
    </xf>
    <xf numFmtId="0" fontId="0" fillId="0" borderId="34" xfId="53" applyFont="1" applyBorder="1" applyAlignment="1">
      <alignment vertical="center"/>
      <protection/>
    </xf>
    <xf numFmtId="0" fontId="0" fillId="0" borderId="0" xfId="53" applyFont="1" applyAlignment="1">
      <alignment/>
      <protection/>
    </xf>
    <xf numFmtId="0" fontId="3" fillId="33" borderId="16" xfId="53" applyFont="1" applyFill="1" applyBorder="1" applyAlignment="1">
      <alignment horizontal="left" wrapText="1"/>
      <protection/>
    </xf>
    <xf numFmtId="0" fontId="3" fillId="33" borderId="35" xfId="53" applyFont="1" applyFill="1" applyBorder="1" applyAlignment="1">
      <alignment horizontal="center" wrapText="1"/>
      <protection/>
    </xf>
    <xf numFmtId="0" fontId="21" fillId="0" borderId="0" xfId="53" applyFont="1" applyFill="1" applyBorder="1" applyAlignment="1">
      <alignment vertical="center"/>
      <protection/>
    </xf>
    <xf numFmtId="0" fontId="7" fillId="0" borderId="0" xfId="53" applyNumberFormat="1" applyFont="1" applyFill="1" applyBorder="1" applyAlignment="1">
      <alignment vertical="center" wrapText="1"/>
      <protection/>
    </xf>
    <xf numFmtId="0" fontId="27" fillId="0" borderId="0" xfId="0" applyFont="1" applyAlignment="1">
      <alignment vertical="center"/>
    </xf>
    <xf numFmtId="0" fontId="1" fillId="0" borderId="0" xfId="0" applyFont="1" applyAlignment="1">
      <alignment horizontal="center" vertical="center"/>
    </xf>
    <xf numFmtId="0" fontId="3" fillId="33" borderId="24" xfId="0" applyFont="1" applyFill="1" applyBorder="1" applyAlignment="1">
      <alignment horizontal="center" vertical="center" wrapText="1"/>
    </xf>
    <xf numFmtId="0" fontId="6" fillId="33" borderId="32" xfId="0" applyFont="1" applyFill="1" applyBorder="1" applyAlignment="1">
      <alignment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25" fillId="0" borderId="24" xfId="0" applyFont="1" applyBorder="1" applyAlignment="1">
      <alignment horizontal="center" vertical="center" wrapText="1"/>
    </xf>
    <xf numFmtId="0" fontId="0" fillId="33" borderId="18" xfId="0" applyFont="1" applyFill="1" applyBorder="1" applyAlignment="1">
      <alignment wrapText="1"/>
    </xf>
    <xf numFmtId="164" fontId="0" fillId="0" borderId="0" xfId="0" applyNumberFormat="1" applyFont="1" applyAlignment="1">
      <alignment vertical="center"/>
    </xf>
    <xf numFmtId="164" fontId="25" fillId="0" borderId="0" xfId="0" applyNumberFormat="1" applyFont="1" applyAlignment="1">
      <alignment vertical="center"/>
    </xf>
    <xf numFmtId="0" fontId="25" fillId="0" borderId="0" xfId="0" applyFont="1" applyAlignment="1">
      <alignment vertical="center"/>
    </xf>
    <xf numFmtId="164" fontId="0" fillId="0" borderId="21" xfId="0" applyNumberFormat="1" applyFont="1" applyBorder="1" applyAlignment="1">
      <alignment horizontal="center" vertical="center" wrapText="1"/>
    </xf>
    <xf numFmtId="164" fontId="0" fillId="0" borderId="20" xfId="0" applyNumberFormat="1" applyFont="1" applyBorder="1" applyAlignment="1">
      <alignment horizontal="center" vertical="center" wrapText="1"/>
    </xf>
    <xf numFmtId="0" fontId="3" fillId="33" borderId="17" xfId="0" applyFont="1" applyFill="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3" fillId="33" borderId="17" xfId="0" applyFont="1" applyFill="1" applyBorder="1" applyAlignment="1">
      <alignment/>
    </xf>
    <xf numFmtId="0" fontId="0" fillId="0" borderId="0" xfId="0" applyNumberFormat="1" applyFont="1" applyAlignment="1">
      <alignment vertical="center"/>
    </xf>
    <xf numFmtId="0" fontId="3" fillId="33" borderId="36" xfId="0" applyFont="1" applyFill="1" applyBorder="1" applyAlignment="1">
      <alignment horizontal="left" wrapText="1" indent="2"/>
    </xf>
    <xf numFmtId="0" fontId="3" fillId="33" borderId="18" xfId="0" applyFont="1" applyFill="1" applyBorder="1" applyAlignment="1">
      <alignment horizontal="left" indent="2"/>
    </xf>
    <xf numFmtId="0" fontId="3" fillId="33" borderId="16" xfId="0" applyFont="1" applyFill="1" applyBorder="1" applyAlignment="1">
      <alignment horizontal="left" wrapText="1" indent="4"/>
    </xf>
    <xf numFmtId="0" fontId="3" fillId="33" borderId="16" xfId="0" applyFont="1" applyFill="1" applyBorder="1" applyAlignment="1">
      <alignment horizontal="left" indent="2"/>
    </xf>
    <xf numFmtId="0" fontId="8" fillId="0" borderId="0" xfId="0" applyFont="1" applyAlignment="1">
      <alignment vertical="center"/>
    </xf>
    <xf numFmtId="0" fontId="3" fillId="33" borderId="13" xfId="0" applyFont="1" applyFill="1" applyBorder="1" applyAlignment="1">
      <alignment horizontal="center" vertical="center" wrapText="1"/>
    </xf>
    <xf numFmtId="0" fontId="3" fillId="33" borderId="36" xfId="0" applyFont="1" applyFill="1" applyBorder="1" applyAlignment="1">
      <alignment wrapText="1"/>
    </xf>
    <xf numFmtId="0" fontId="1" fillId="0" borderId="0" xfId="0" applyFont="1" applyAlignment="1">
      <alignment horizontal="left" vertical="center" indent="2"/>
    </xf>
    <xf numFmtId="0" fontId="3" fillId="33" borderId="18" xfId="0" applyFont="1" applyFill="1" applyBorder="1" applyAlignment="1">
      <alignment wrapText="1"/>
    </xf>
    <xf numFmtId="0" fontId="25" fillId="0" borderId="0" xfId="0" applyFont="1" applyBorder="1" applyAlignment="1">
      <alignment horizontal="left" vertical="center" wrapText="1"/>
    </xf>
    <xf numFmtId="0" fontId="23" fillId="0" borderId="0" xfId="0" applyFont="1" applyAlignment="1">
      <alignment vertical="center"/>
    </xf>
    <xf numFmtId="0" fontId="22" fillId="33" borderId="32" xfId="0" applyFont="1" applyFill="1" applyBorder="1" applyAlignment="1">
      <alignment vertical="center" wrapText="1"/>
    </xf>
    <xf numFmtId="0" fontId="34" fillId="33" borderId="23" xfId="0" applyFont="1" applyFill="1" applyBorder="1" applyAlignment="1">
      <alignment vertical="center" wrapText="1"/>
    </xf>
    <xf numFmtId="164" fontId="0" fillId="0" borderId="37" xfId="0" applyNumberFormat="1" applyFont="1" applyFill="1" applyBorder="1" applyAlignment="1">
      <alignment horizontal="center" vertical="center" wrapText="1"/>
    </xf>
    <xf numFmtId="164" fontId="0" fillId="0" borderId="22" xfId="0" applyNumberFormat="1" applyFont="1" applyFill="1" applyBorder="1" applyAlignment="1">
      <alignment vertical="center"/>
    </xf>
    <xf numFmtId="0" fontId="0" fillId="33" borderId="16" xfId="0" applyFont="1" applyFill="1" applyBorder="1" applyAlignment="1">
      <alignment horizontal="left" wrapText="1"/>
    </xf>
    <xf numFmtId="0" fontId="8" fillId="33" borderId="36" xfId="0" applyFont="1" applyFill="1" applyBorder="1" applyAlignment="1">
      <alignment horizontal="left" wrapText="1" indent="2"/>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33" borderId="12" xfId="44" applyFont="1" applyFill="1" applyBorder="1" applyAlignment="1" applyProtection="1">
      <alignment wrapText="1"/>
      <protection/>
    </xf>
    <xf numFmtId="0" fontId="3" fillId="33" borderId="13" xfId="0" applyFont="1" applyFill="1" applyBorder="1" applyAlignment="1">
      <alignment horizontal="center" wrapText="1"/>
    </xf>
    <xf numFmtId="0" fontId="0" fillId="33" borderId="36" xfId="0" applyFont="1" applyFill="1" applyBorder="1" applyAlignment="1">
      <alignment horizontal="left" wrapText="1" indent="2"/>
    </xf>
    <xf numFmtId="0" fontId="0" fillId="33" borderId="38" xfId="0" applyFont="1" applyFill="1" applyBorder="1" applyAlignment="1">
      <alignment horizontal="center" wrapText="1"/>
    </xf>
    <xf numFmtId="0" fontId="3" fillId="33" borderId="38" xfId="0" applyFont="1" applyFill="1" applyBorder="1" applyAlignment="1">
      <alignment horizontal="center" wrapText="1"/>
    </xf>
    <xf numFmtId="0" fontId="22" fillId="33" borderId="12" xfId="0" applyFont="1" applyFill="1" applyBorder="1" applyAlignment="1">
      <alignment wrapText="1"/>
    </xf>
    <xf numFmtId="0" fontId="0" fillId="0" borderId="37" xfId="0" applyNumberFormat="1" applyFont="1" applyBorder="1" applyAlignment="1">
      <alignment horizontal="right" wrapText="1"/>
    </xf>
    <xf numFmtId="0" fontId="0" fillId="0" borderId="22" xfId="0" applyNumberFormat="1" applyFont="1" applyBorder="1" applyAlignment="1">
      <alignment horizontal="right" wrapText="1"/>
    </xf>
    <xf numFmtId="0" fontId="0" fillId="0" borderId="24" xfId="0" applyNumberFormat="1" applyFont="1" applyBorder="1" applyAlignment="1">
      <alignment horizontal="right" wrapText="1"/>
    </xf>
    <xf numFmtId="164" fontId="0" fillId="0" borderId="22" xfId="0" applyNumberFormat="1" applyFont="1" applyBorder="1" applyAlignment="1">
      <alignment horizontal="right" wrapText="1"/>
    </xf>
    <xf numFmtId="3" fontId="0" fillId="0" borderId="39" xfId="0" applyNumberFormat="1" applyFont="1" applyBorder="1" applyAlignment="1">
      <alignment horizontal="right"/>
    </xf>
    <xf numFmtId="3" fontId="3" fillId="0" borderId="39" xfId="0" applyNumberFormat="1" applyFont="1" applyBorder="1" applyAlignment="1">
      <alignment horizontal="right"/>
    </xf>
    <xf numFmtId="0" fontId="1" fillId="0" borderId="0" xfId="0" applyFont="1" applyAlignment="1">
      <alignment horizontal="center"/>
    </xf>
    <xf numFmtId="0" fontId="0" fillId="0" borderId="39" xfId="0" applyNumberFormat="1" applyFont="1" applyBorder="1" applyAlignment="1">
      <alignment horizontal="right"/>
    </xf>
    <xf numFmtId="164" fontId="0" fillId="0" borderId="39" xfId="0" applyNumberFormat="1" applyFont="1" applyBorder="1" applyAlignment="1">
      <alignment horizontal="right"/>
    </xf>
    <xf numFmtId="164" fontId="0" fillId="0" borderId="39" xfId="0" applyNumberFormat="1" applyFont="1" applyFill="1" applyBorder="1" applyAlignment="1">
      <alignment horizontal="right"/>
    </xf>
    <xf numFmtId="0" fontId="0" fillId="0" borderId="39" xfId="0" applyNumberFormat="1" applyFont="1" applyFill="1" applyBorder="1" applyAlignment="1">
      <alignment horizontal="right"/>
    </xf>
    <xf numFmtId="164" fontId="3" fillId="0" borderId="39" xfId="0" applyNumberFormat="1" applyFont="1" applyFill="1" applyBorder="1" applyAlignment="1">
      <alignment horizontal="right"/>
    </xf>
    <xf numFmtId="0" fontId="9" fillId="0" borderId="0" xfId="0" applyFont="1" applyAlignment="1">
      <alignment/>
    </xf>
    <xf numFmtId="0" fontId="0" fillId="33" borderId="17" xfId="0" applyFont="1" applyFill="1" applyBorder="1" applyAlignment="1">
      <alignment/>
    </xf>
    <xf numFmtId="0" fontId="0" fillId="33" borderId="16" xfId="0" applyFont="1" applyFill="1" applyBorder="1" applyAlignment="1">
      <alignment horizontal="left" indent="2"/>
    </xf>
    <xf numFmtId="0" fontId="31" fillId="0" borderId="0" xfId="0" applyFont="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32" xfId="0" applyFont="1" applyFill="1" applyBorder="1" applyAlignment="1">
      <alignment vertical="center" wrapText="1"/>
    </xf>
    <xf numFmtId="0" fontId="23" fillId="0" borderId="0" xfId="0" applyFont="1" applyAlignment="1">
      <alignment horizontal="left" vertical="center"/>
    </xf>
    <xf numFmtId="0" fontId="22" fillId="33" borderId="23" xfId="0" applyFont="1" applyFill="1" applyBorder="1" applyAlignment="1">
      <alignment horizontal="left" vertical="center"/>
    </xf>
    <xf numFmtId="0" fontId="7" fillId="0" borderId="0" xfId="0" applyNumberFormat="1" applyFont="1" applyAlignment="1">
      <alignment vertical="center"/>
    </xf>
    <xf numFmtId="0" fontId="36" fillId="0" borderId="0" xfId="0" applyFont="1" applyAlignment="1">
      <alignment/>
    </xf>
    <xf numFmtId="164" fontId="8" fillId="0" borderId="40" xfId="0" applyNumberFormat="1" applyFont="1" applyBorder="1" applyAlignment="1">
      <alignment horizontal="right"/>
    </xf>
    <xf numFmtId="0" fontId="8" fillId="0" borderId="39" xfId="0" applyNumberFormat="1" applyFont="1" applyBorder="1" applyAlignment="1">
      <alignment horizontal="right"/>
    </xf>
    <xf numFmtId="164" fontId="8" fillId="0" borderId="39" xfId="0" applyNumberFormat="1" applyFont="1" applyBorder="1" applyAlignment="1">
      <alignment horizontal="right"/>
    </xf>
    <xf numFmtId="164" fontId="8" fillId="0" borderId="39" xfId="0" applyNumberFormat="1" applyFont="1" applyBorder="1" applyAlignment="1">
      <alignment horizontal="right"/>
    </xf>
    <xf numFmtId="0" fontId="7" fillId="0" borderId="0" xfId="0" applyFont="1" applyAlignment="1">
      <alignment vertical="center"/>
    </xf>
    <xf numFmtId="0" fontId="18" fillId="0" borderId="39" xfId="0" applyNumberFormat="1" applyFont="1" applyBorder="1" applyAlignment="1">
      <alignment horizontal="right"/>
    </xf>
    <xf numFmtId="164" fontId="3" fillId="0" borderId="41" xfId="0" applyNumberFormat="1" applyFont="1" applyBorder="1" applyAlignment="1">
      <alignment horizontal="right" wrapText="1"/>
    </xf>
    <xf numFmtId="164" fontId="3" fillId="0" borderId="40" xfId="0" applyNumberFormat="1" applyFont="1" applyBorder="1" applyAlignment="1">
      <alignment horizontal="right" wrapText="1"/>
    </xf>
    <xf numFmtId="164" fontId="3" fillId="0" borderId="42" xfId="0" applyNumberFormat="1" applyFont="1" applyBorder="1" applyAlignment="1">
      <alignment horizontal="right" wrapText="1"/>
    </xf>
    <xf numFmtId="0" fontId="3" fillId="0" borderId="43" xfId="0" applyNumberFormat="1" applyFont="1" applyBorder="1" applyAlignment="1">
      <alignment horizontal="right" wrapText="1"/>
    </xf>
    <xf numFmtId="1" fontId="3" fillId="0" borderId="39" xfId="0" applyNumberFormat="1" applyFont="1" applyBorder="1" applyAlignment="1">
      <alignment horizontal="right" wrapText="1"/>
    </xf>
    <xf numFmtId="0" fontId="3" fillId="0" borderId="39" xfId="0" applyNumberFormat="1" applyFont="1" applyBorder="1" applyAlignment="1">
      <alignment horizontal="right" wrapText="1"/>
    </xf>
    <xf numFmtId="1" fontId="3" fillId="0" borderId="44" xfId="0" applyNumberFormat="1" applyFont="1" applyBorder="1" applyAlignment="1">
      <alignment horizontal="right" wrapText="1"/>
    </xf>
    <xf numFmtId="1" fontId="3" fillId="0" borderId="43" xfId="0" applyNumberFormat="1" applyFont="1" applyBorder="1" applyAlignment="1">
      <alignment horizontal="right" wrapText="1"/>
    </xf>
    <xf numFmtId="164" fontId="3" fillId="0" borderId="43" xfId="0" applyNumberFormat="1" applyFont="1" applyBorder="1" applyAlignment="1">
      <alignment horizontal="right" wrapText="1"/>
    </xf>
    <xf numFmtId="164" fontId="3" fillId="0" borderId="39" xfId="0" applyNumberFormat="1" applyFont="1" applyBorder="1" applyAlignment="1">
      <alignment horizontal="right" wrapText="1"/>
    </xf>
    <xf numFmtId="164" fontId="3" fillId="0" borderId="44" xfId="0" applyNumberFormat="1" applyFont="1" applyBorder="1" applyAlignment="1">
      <alignment horizontal="right" wrapText="1"/>
    </xf>
    <xf numFmtId="0" fontId="3" fillId="0" borderId="44" xfId="0" applyNumberFormat="1" applyFont="1" applyBorder="1" applyAlignment="1">
      <alignment horizontal="right" wrapText="1"/>
    </xf>
    <xf numFmtId="164" fontId="3" fillId="0" borderId="43" xfId="0" applyNumberFormat="1" applyFont="1" applyBorder="1" applyAlignment="1">
      <alignment horizontal="right"/>
    </xf>
    <xf numFmtId="164" fontId="3" fillId="0" borderId="39" xfId="0" applyNumberFormat="1" applyFont="1" applyBorder="1" applyAlignment="1">
      <alignment horizontal="right"/>
    </xf>
    <xf numFmtId="164" fontId="3" fillId="0" borderId="44" xfId="0" applyNumberFormat="1" applyFont="1" applyBorder="1" applyAlignment="1">
      <alignment horizontal="right"/>
    </xf>
    <xf numFmtId="1" fontId="3" fillId="0" borderId="43" xfId="0" applyNumberFormat="1" applyFont="1" applyBorder="1" applyAlignment="1">
      <alignment horizontal="right"/>
    </xf>
    <xf numFmtId="1" fontId="3" fillId="0" borderId="39" xfId="0" applyNumberFormat="1" applyFont="1" applyBorder="1" applyAlignment="1">
      <alignment horizontal="right"/>
    </xf>
    <xf numFmtId="1" fontId="3" fillId="0" borderId="44" xfId="0" applyNumberFormat="1" applyFont="1" applyBorder="1" applyAlignment="1">
      <alignment horizontal="right"/>
    </xf>
    <xf numFmtId="2" fontId="3" fillId="0" borderId="43" xfId="0" applyNumberFormat="1" applyFont="1" applyBorder="1" applyAlignment="1">
      <alignment horizontal="right"/>
    </xf>
    <xf numFmtId="2" fontId="3" fillId="0" borderId="39" xfId="0" applyNumberFormat="1" applyFont="1" applyBorder="1" applyAlignment="1">
      <alignment horizontal="right"/>
    </xf>
    <xf numFmtId="0" fontId="3" fillId="0" borderId="45" xfId="0" applyNumberFormat="1" applyFont="1" applyBorder="1" applyAlignment="1">
      <alignment horizontal="right"/>
    </xf>
    <xf numFmtId="0" fontId="3" fillId="0" borderId="46" xfId="0" applyNumberFormat="1" applyFont="1" applyBorder="1" applyAlignment="1">
      <alignment horizontal="right"/>
    </xf>
    <xf numFmtId="0" fontId="18" fillId="0" borderId="40" xfId="0" applyNumberFormat="1" applyFont="1" applyBorder="1" applyAlignment="1">
      <alignment horizontal="right"/>
    </xf>
    <xf numFmtId="164" fontId="32" fillId="0" borderId="47" xfId="0" applyNumberFormat="1" applyFont="1" applyBorder="1" applyAlignment="1">
      <alignment horizontal="right"/>
    </xf>
    <xf numFmtId="3" fontId="0" fillId="0" borderId="41" xfId="0" applyNumberFormat="1" applyFont="1" applyBorder="1" applyAlignment="1">
      <alignment horizontal="right"/>
    </xf>
    <xf numFmtId="3" fontId="0" fillId="0" borderId="40" xfId="0" applyNumberFormat="1" applyFont="1" applyBorder="1" applyAlignment="1">
      <alignment horizontal="right"/>
    </xf>
    <xf numFmtId="3" fontId="3" fillId="0" borderId="40" xfId="0" applyNumberFormat="1" applyFont="1" applyBorder="1" applyAlignment="1">
      <alignment horizontal="right"/>
    </xf>
    <xf numFmtId="3" fontId="0" fillId="34" borderId="43" xfId="0" applyNumberFormat="1" applyFont="1" applyFill="1" applyBorder="1" applyAlignment="1">
      <alignment horizontal="right"/>
    </xf>
    <xf numFmtId="3" fontId="0" fillId="34" borderId="39" xfId="0" applyNumberFormat="1" applyFont="1" applyFill="1" applyBorder="1" applyAlignment="1">
      <alignment horizontal="right"/>
    </xf>
    <xf numFmtId="3" fontId="0" fillId="0" borderId="43" xfId="0" applyNumberFormat="1" applyFont="1" applyBorder="1" applyAlignment="1">
      <alignment horizontal="right"/>
    </xf>
    <xf numFmtId="3" fontId="0" fillId="0" borderId="39" xfId="0" applyNumberFormat="1" applyFont="1" applyFill="1" applyBorder="1" applyAlignment="1">
      <alignment horizontal="right"/>
    </xf>
    <xf numFmtId="0" fontId="6" fillId="0" borderId="43" xfId="0" applyNumberFormat="1" applyFont="1" applyFill="1" applyBorder="1" applyAlignment="1">
      <alignment horizontal="right"/>
    </xf>
    <xf numFmtId="164" fontId="0" fillId="0" borderId="43" xfId="0" applyNumberFormat="1" applyFont="1" applyFill="1" applyBorder="1" applyAlignment="1">
      <alignment horizontal="right"/>
    </xf>
    <xf numFmtId="0" fontId="0" fillId="0" borderId="43" xfId="0" applyNumberFormat="1" applyFont="1" applyFill="1" applyBorder="1" applyAlignment="1">
      <alignment horizontal="right"/>
    </xf>
    <xf numFmtId="164" fontId="8" fillId="0" borderId="46" xfId="0" applyNumberFormat="1" applyFont="1" applyBorder="1" applyAlignment="1">
      <alignment horizontal="right"/>
    </xf>
    <xf numFmtId="164" fontId="8" fillId="0" borderId="43" xfId="0" applyNumberFormat="1" applyFont="1" applyFill="1" applyBorder="1" applyAlignment="1">
      <alignment horizontal="right"/>
    </xf>
    <xf numFmtId="164" fontId="8" fillId="0" borderId="39" xfId="0" applyNumberFormat="1" applyFont="1" applyFill="1" applyBorder="1" applyAlignment="1">
      <alignment horizontal="right"/>
    </xf>
    <xf numFmtId="164" fontId="6" fillId="0" borderId="43" xfId="0" applyNumberFormat="1" applyFont="1" applyFill="1" applyBorder="1" applyAlignment="1">
      <alignment horizontal="right"/>
    </xf>
    <xf numFmtId="164" fontId="22" fillId="0" borderId="39" xfId="0" applyNumberFormat="1" applyFont="1" applyFill="1" applyBorder="1" applyAlignment="1">
      <alignment horizontal="right"/>
    </xf>
    <xf numFmtId="164" fontId="3" fillId="0" borderId="39" xfId="0" applyNumberFormat="1" applyFont="1" applyFill="1" applyBorder="1" applyAlignment="1">
      <alignment horizontal="right"/>
    </xf>
    <xf numFmtId="164" fontId="22" fillId="0" borderId="45" xfId="0" applyNumberFormat="1" applyFont="1" applyFill="1" applyBorder="1" applyAlignment="1">
      <alignment horizontal="right"/>
    </xf>
    <xf numFmtId="164" fontId="3" fillId="0" borderId="46" xfId="0" applyNumberFormat="1" applyFont="1" applyFill="1" applyBorder="1" applyAlignment="1">
      <alignment horizontal="right"/>
    </xf>
    <xf numFmtId="164" fontId="8" fillId="0" borderId="43" xfId="0" applyNumberFormat="1" applyFont="1" applyBorder="1" applyAlignment="1">
      <alignment horizontal="right"/>
    </xf>
    <xf numFmtId="0" fontId="0" fillId="0" borderId="39" xfId="0" applyNumberFormat="1" applyFont="1" applyBorder="1" applyAlignment="1">
      <alignment horizontal="right" wrapText="1"/>
    </xf>
    <xf numFmtId="0" fontId="0" fillId="0" borderId="43" xfId="0" applyNumberFormat="1" applyFont="1" applyBorder="1" applyAlignment="1">
      <alignment horizontal="right"/>
    </xf>
    <xf numFmtId="1" fontId="8" fillId="0" borderId="43" xfId="0" applyNumberFormat="1" applyFont="1" applyBorder="1" applyAlignment="1">
      <alignment horizontal="right"/>
    </xf>
    <xf numFmtId="1" fontId="8" fillId="0" borderId="39" xfId="0" applyNumberFormat="1" applyFont="1" applyBorder="1" applyAlignment="1">
      <alignment horizontal="right"/>
    </xf>
    <xf numFmtId="1" fontId="0" fillId="0" borderId="39" xfId="0" applyNumberFormat="1" applyFont="1" applyBorder="1" applyAlignment="1">
      <alignment horizontal="right"/>
    </xf>
    <xf numFmtId="164" fontId="0" fillId="0" borderId="41" xfId="0" applyNumberFormat="1" applyFont="1" applyBorder="1" applyAlignment="1">
      <alignment horizontal="right"/>
    </xf>
    <xf numFmtId="164" fontId="0" fillId="0" borderId="40" xfId="0" applyNumberFormat="1" applyFont="1" applyBorder="1" applyAlignment="1">
      <alignment horizontal="right"/>
    </xf>
    <xf numFmtId="164" fontId="0" fillId="0" borderId="43" xfId="0" applyNumberFormat="1" applyFont="1" applyBorder="1" applyAlignment="1">
      <alignment horizontal="right"/>
    </xf>
    <xf numFmtId="164" fontId="0" fillId="0" borderId="44" xfId="0" applyNumberFormat="1" applyFont="1" applyBorder="1" applyAlignment="1">
      <alignment horizontal="right"/>
    </xf>
    <xf numFmtId="1" fontId="0" fillId="0" borderId="43" xfId="0" applyNumberFormat="1" applyFont="1" applyBorder="1" applyAlignment="1">
      <alignment horizontal="right"/>
    </xf>
    <xf numFmtId="164" fontId="0" fillId="0" borderId="45" xfId="0" applyNumberFormat="1" applyFont="1" applyBorder="1" applyAlignment="1">
      <alignment horizontal="right"/>
    </xf>
    <xf numFmtId="164" fontId="0" fillId="0" borderId="46" xfId="0" applyNumberFormat="1" applyFont="1" applyBorder="1" applyAlignment="1">
      <alignment horizontal="right"/>
    </xf>
    <xf numFmtId="164" fontId="6" fillId="0" borderId="41" xfId="0" applyNumberFormat="1" applyFont="1" applyBorder="1" applyAlignment="1">
      <alignment horizontal="right"/>
    </xf>
    <xf numFmtId="164" fontId="22" fillId="0" borderId="40" xfId="0" applyNumberFormat="1" applyFont="1" applyBorder="1" applyAlignment="1">
      <alignment horizontal="right"/>
    </xf>
    <xf numFmtId="0" fontId="0" fillId="0" borderId="41" xfId="0" applyNumberFormat="1" applyFont="1" applyBorder="1" applyAlignment="1">
      <alignment horizontal="right"/>
    </xf>
    <xf numFmtId="0" fontId="0" fillId="0" borderId="40" xfId="0" applyNumberFormat="1" applyFont="1" applyBorder="1" applyAlignment="1">
      <alignment horizontal="right"/>
    </xf>
    <xf numFmtId="0" fontId="8" fillId="0" borderId="46" xfId="0" applyNumberFormat="1" applyFont="1" applyBorder="1" applyAlignment="1">
      <alignment horizontal="right"/>
    </xf>
    <xf numFmtId="0" fontId="6" fillId="0" borderId="43" xfId="0" applyNumberFormat="1" applyFont="1" applyBorder="1" applyAlignment="1">
      <alignment horizontal="right"/>
    </xf>
    <xf numFmtId="164" fontId="5" fillId="0" borderId="40" xfId="0" applyNumberFormat="1" applyFont="1" applyBorder="1" applyAlignment="1">
      <alignment horizontal="right"/>
    </xf>
    <xf numFmtId="164" fontId="3" fillId="0" borderId="40" xfId="0" applyNumberFormat="1" applyFont="1" applyBorder="1" applyAlignment="1">
      <alignment horizontal="right"/>
    </xf>
    <xf numFmtId="0" fontId="3" fillId="0" borderId="44" xfId="0" applyNumberFormat="1" applyFont="1" applyBorder="1" applyAlignment="1">
      <alignment horizontal="right"/>
    </xf>
    <xf numFmtId="0" fontId="0" fillId="0" borderId="46" xfId="0" applyNumberFormat="1" applyFont="1" applyBorder="1" applyAlignment="1">
      <alignment horizontal="right"/>
    </xf>
    <xf numFmtId="0" fontId="3" fillId="0" borderId="48" xfId="0" applyNumberFormat="1" applyFont="1" applyBorder="1" applyAlignment="1">
      <alignment horizontal="right"/>
    </xf>
    <xf numFmtId="164" fontId="0" fillId="0" borderId="49" xfId="53" applyNumberFormat="1" applyFont="1" applyBorder="1" applyAlignment="1">
      <alignment horizontal="right"/>
      <protection/>
    </xf>
    <xf numFmtId="164" fontId="0" fillId="0" borderId="40" xfId="53" applyNumberFormat="1" applyFont="1" applyBorder="1" applyAlignment="1">
      <alignment horizontal="right"/>
      <protection/>
    </xf>
    <xf numFmtId="164" fontId="0" fillId="0" borderId="42" xfId="53" applyNumberFormat="1" applyFont="1" applyBorder="1" applyAlignment="1">
      <alignment horizontal="right"/>
      <protection/>
    </xf>
    <xf numFmtId="164" fontId="0" fillId="0" borderId="50" xfId="53" applyNumberFormat="1" applyFont="1" applyBorder="1" applyAlignment="1">
      <alignment horizontal="right"/>
      <protection/>
    </xf>
    <xf numFmtId="164" fontId="0" fillId="0" borderId="39" xfId="53" applyNumberFormat="1" applyFont="1" applyBorder="1" applyAlignment="1">
      <alignment horizontal="right"/>
      <protection/>
    </xf>
    <xf numFmtId="164" fontId="0" fillId="0" borderId="44" xfId="53" applyNumberFormat="1" applyFont="1" applyBorder="1" applyAlignment="1">
      <alignment horizontal="right"/>
      <protection/>
    </xf>
    <xf numFmtId="164" fontId="0" fillId="0" borderId="50" xfId="53" applyNumberFormat="1" applyFont="1" applyFill="1" applyBorder="1" applyAlignment="1">
      <alignment horizontal="right"/>
      <protection/>
    </xf>
    <xf numFmtId="164" fontId="0" fillId="0" borderId="39" xfId="0" applyNumberFormat="1" applyBorder="1" applyAlignment="1">
      <alignment horizontal="right"/>
    </xf>
    <xf numFmtId="164" fontId="0" fillId="0" borderId="51" xfId="53" applyNumberFormat="1" applyFont="1" applyBorder="1" applyAlignment="1">
      <alignment horizontal="right"/>
      <protection/>
    </xf>
    <xf numFmtId="164" fontId="0" fillId="0" borderId="46" xfId="53" applyNumberFormat="1" applyFont="1" applyBorder="1" applyAlignment="1">
      <alignment horizontal="right"/>
      <protection/>
    </xf>
    <xf numFmtId="164" fontId="0" fillId="0" borderId="48" xfId="53" applyNumberFormat="1" applyFont="1" applyBorder="1" applyAlignment="1">
      <alignment horizontal="right"/>
      <protection/>
    </xf>
    <xf numFmtId="164" fontId="0" fillId="0" borderId="52" xfId="53" applyNumberFormat="1" applyFont="1" applyBorder="1" applyAlignment="1">
      <alignment horizontal="right"/>
      <protection/>
    </xf>
    <xf numFmtId="164" fontId="0" fillId="0" borderId="53" xfId="53" applyNumberFormat="1" applyFont="1" applyBorder="1" applyAlignment="1">
      <alignment horizontal="right"/>
      <protection/>
    </xf>
    <xf numFmtId="164" fontId="0" fillId="0" borderId="54" xfId="53" applyNumberFormat="1" applyFont="1" applyBorder="1" applyAlignment="1">
      <alignment horizontal="right"/>
      <protection/>
    </xf>
    <xf numFmtId="164" fontId="0" fillId="0" borderId="32" xfId="53" applyNumberFormat="1" applyFont="1" applyBorder="1" applyAlignment="1">
      <alignment horizontal="right"/>
      <protection/>
    </xf>
    <xf numFmtId="164" fontId="0" fillId="0" borderId="22" xfId="53" applyNumberFormat="1" applyFont="1" applyBorder="1" applyAlignment="1">
      <alignment horizontal="right"/>
      <protection/>
    </xf>
    <xf numFmtId="164" fontId="0" fillId="0" borderId="24" xfId="53" applyNumberFormat="1" applyFont="1" applyBorder="1" applyAlignment="1">
      <alignment horizontal="right"/>
      <protection/>
    </xf>
    <xf numFmtId="0" fontId="6" fillId="0" borderId="41" xfId="0" applyNumberFormat="1" applyFont="1" applyBorder="1" applyAlignment="1">
      <alignment horizontal="right"/>
    </xf>
    <xf numFmtId="0" fontId="6" fillId="0" borderId="39" xfId="0" applyNumberFormat="1" applyFont="1" applyBorder="1" applyAlignment="1">
      <alignment horizontal="right"/>
    </xf>
    <xf numFmtId="0" fontId="0" fillId="0" borderId="44" xfId="0" applyNumberFormat="1" applyFont="1" applyBorder="1" applyAlignment="1">
      <alignment horizontal="right"/>
    </xf>
    <xf numFmtId="2" fontId="0" fillId="0" borderId="39" xfId="0" applyNumberFormat="1" applyFont="1" applyBorder="1" applyAlignment="1">
      <alignment horizontal="right"/>
    </xf>
    <xf numFmtId="0" fontId="0" fillId="0" borderId="41" xfId="0" applyNumberFormat="1" applyFont="1" applyBorder="1" applyAlignment="1">
      <alignment horizontal="right" wrapText="1"/>
    </xf>
    <xf numFmtId="0" fontId="0" fillId="0" borderId="40" xfId="0" applyNumberFormat="1" applyFont="1" applyBorder="1" applyAlignment="1">
      <alignment horizontal="right" wrapText="1"/>
    </xf>
    <xf numFmtId="164" fontId="3" fillId="0" borderId="40" xfId="0" applyNumberFormat="1" applyFont="1" applyBorder="1" applyAlignment="1">
      <alignment horizontal="right" wrapText="1"/>
    </xf>
    <xf numFmtId="164" fontId="3" fillId="0" borderId="39" xfId="0" applyNumberFormat="1" applyFont="1" applyBorder="1" applyAlignment="1">
      <alignment horizontal="right" wrapText="1"/>
    </xf>
    <xf numFmtId="164" fontId="0" fillId="0" borderId="39" xfId="53" applyNumberFormat="1" applyFont="1" applyBorder="1" applyAlignment="1">
      <alignment horizontal="right" wrapText="1"/>
      <protection/>
    </xf>
    <xf numFmtId="164" fontId="0" fillId="0" borderId="46" xfId="53" applyNumberFormat="1" applyFont="1" applyBorder="1" applyAlignment="1">
      <alignment horizontal="right" wrapText="1"/>
      <protection/>
    </xf>
    <xf numFmtId="164" fontId="0" fillId="0" borderId="21" xfId="53" applyNumberFormat="1" applyFont="1" applyBorder="1" applyAlignment="1">
      <alignment horizontal="right" wrapText="1"/>
      <protection/>
    </xf>
    <xf numFmtId="164" fontId="0" fillId="0" borderId="40" xfId="53" applyNumberFormat="1" applyFont="1" applyBorder="1" applyAlignment="1">
      <alignment horizontal="right" wrapText="1"/>
      <protection/>
    </xf>
    <xf numFmtId="0" fontId="5" fillId="0" borderId="0" xfId="0" applyFont="1" applyAlignment="1">
      <alignment/>
    </xf>
    <xf numFmtId="164" fontId="0" fillId="0" borderId="43" xfId="0" applyNumberFormat="1" applyFont="1" applyBorder="1" applyAlignment="1">
      <alignment horizontal="right" wrapText="1"/>
    </xf>
    <xf numFmtId="164" fontId="0" fillId="0" borderId="39" xfId="0" applyNumberFormat="1" applyFont="1" applyBorder="1" applyAlignment="1">
      <alignment horizontal="right" wrapText="1"/>
    </xf>
    <xf numFmtId="0" fontId="0" fillId="0" borderId="43" xfId="0" applyNumberFormat="1" applyFont="1" applyBorder="1" applyAlignment="1">
      <alignment horizontal="right" wrapText="1"/>
    </xf>
    <xf numFmtId="0" fontId="6" fillId="0" borderId="43" xfId="0" applyNumberFormat="1" applyFont="1" applyBorder="1" applyAlignment="1">
      <alignment horizontal="right" wrapText="1"/>
    </xf>
    <xf numFmtId="2" fontId="0" fillId="0" borderId="46" xfId="0" applyNumberFormat="1" applyFont="1" applyBorder="1" applyAlignment="1">
      <alignment horizontal="right"/>
    </xf>
    <xf numFmtId="0" fontId="3" fillId="0" borderId="41" xfId="55" applyNumberFormat="1" applyFont="1" applyBorder="1" applyAlignment="1">
      <alignment horizontal="right" wrapText="1"/>
      <protection/>
    </xf>
    <xf numFmtId="2" fontId="1" fillId="0" borderId="0" xfId="0" applyNumberFormat="1" applyFont="1" applyAlignment="1">
      <alignment vertical="center"/>
    </xf>
    <xf numFmtId="0" fontId="3" fillId="33" borderId="16" xfId="0" applyFont="1" applyFill="1" applyBorder="1" applyAlignment="1">
      <alignment horizontal="left" indent="4"/>
    </xf>
    <xf numFmtId="0" fontId="6" fillId="0" borderId="43" xfId="55" applyNumberFormat="1" applyFont="1" applyBorder="1" applyAlignment="1">
      <alignment horizontal="right" wrapText="1"/>
      <protection/>
    </xf>
    <xf numFmtId="0" fontId="6" fillId="0" borderId="39" xfId="55" applyNumberFormat="1" applyFont="1" applyBorder="1" applyAlignment="1">
      <alignment horizontal="right" wrapText="1"/>
      <protection/>
    </xf>
    <xf numFmtId="0" fontId="6" fillId="0" borderId="45" xfId="55" applyNumberFormat="1" applyFont="1" applyBorder="1" applyAlignment="1">
      <alignment horizontal="right" wrapText="1"/>
      <protection/>
    </xf>
    <xf numFmtId="0" fontId="6" fillId="0" borderId="46" xfId="55" applyNumberFormat="1" applyFont="1" applyBorder="1" applyAlignment="1">
      <alignment horizontal="right" wrapText="1"/>
      <protection/>
    </xf>
    <xf numFmtId="164" fontId="0" fillId="0" borderId="55" xfId="0" applyNumberFormat="1" applyFont="1" applyFill="1" applyBorder="1" applyAlignment="1">
      <alignment horizontal="right" wrapText="1"/>
    </xf>
    <xf numFmtId="0" fontId="0" fillId="0" borderId="55" xfId="0" applyNumberFormat="1" applyFont="1" applyFill="1" applyBorder="1" applyAlignment="1">
      <alignment horizontal="right" wrapText="1"/>
    </xf>
    <xf numFmtId="164" fontId="0" fillId="0" borderId="55"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164" fontId="0" fillId="0" borderId="39" xfId="0" applyNumberFormat="1" applyFont="1" applyFill="1" applyBorder="1" applyAlignment="1">
      <alignment horizontal="right" wrapText="1"/>
    </xf>
    <xf numFmtId="0" fontId="0" fillId="0" borderId="39" xfId="0" applyNumberFormat="1" applyFont="1" applyFill="1" applyBorder="1" applyAlignment="1">
      <alignment horizontal="right" wrapText="1"/>
    </xf>
    <xf numFmtId="0" fontId="8" fillId="0" borderId="22" xfId="0" applyNumberFormat="1" applyFont="1" applyBorder="1" applyAlignment="1">
      <alignment horizontal="right" wrapText="1"/>
    </xf>
    <xf numFmtId="1" fontId="5" fillId="0" borderId="39" xfId="0" applyNumberFormat="1" applyFont="1" applyBorder="1" applyAlignment="1">
      <alignment horizontal="right" wrapText="1"/>
    </xf>
    <xf numFmtId="164" fontId="5" fillId="0" borderId="39" xfId="0" applyNumberFormat="1" applyFont="1" applyBorder="1" applyAlignment="1">
      <alignment horizontal="right" wrapText="1"/>
    </xf>
    <xf numFmtId="0" fontId="0" fillId="33" borderId="56" xfId="0" applyFont="1" applyFill="1" applyBorder="1" applyAlignment="1">
      <alignment horizontal="center" vertical="center" wrapText="1"/>
    </xf>
    <xf numFmtId="0" fontId="0" fillId="0" borderId="0" xfId="0" applyFont="1" applyBorder="1" applyAlignment="1">
      <alignment horizontal="center" vertical="center"/>
    </xf>
    <xf numFmtId="164" fontId="0" fillId="0" borderId="42" xfId="0" applyNumberFormat="1" applyFont="1" applyBorder="1" applyAlignment="1">
      <alignment horizontal="right"/>
    </xf>
    <xf numFmtId="0" fontId="3" fillId="0" borderId="42" xfId="55" applyNumberFormat="1" applyFont="1" applyBorder="1" applyAlignment="1">
      <alignment horizontal="right" wrapText="1"/>
      <protection/>
    </xf>
    <xf numFmtId="0" fontId="6" fillId="0" borderId="42" xfId="55" applyNumberFormat="1" applyFont="1" applyBorder="1" applyAlignment="1">
      <alignment horizontal="right" wrapText="1"/>
      <protection/>
    </xf>
    <xf numFmtId="0" fontId="0" fillId="33" borderId="24" xfId="0" applyNumberFormat="1" applyFont="1" applyFill="1" applyBorder="1" applyAlignment="1">
      <alignment horizontal="center" vertical="center" wrapText="1"/>
    </xf>
    <xf numFmtId="164" fontId="0" fillId="0" borderId="24" xfId="0" applyNumberFormat="1" applyFont="1" applyBorder="1" applyAlignment="1">
      <alignment horizontal="right" wrapText="1"/>
    </xf>
    <xf numFmtId="0" fontId="0" fillId="33" borderId="11" xfId="0" applyNumberFormat="1" applyFont="1" applyFill="1" applyBorder="1" applyAlignment="1">
      <alignment horizontal="center" vertical="center" wrapText="1"/>
    </xf>
    <xf numFmtId="0" fontId="0" fillId="0" borderId="24" xfId="0" applyNumberFormat="1" applyFont="1" applyBorder="1" applyAlignment="1">
      <alignment horizontal="right" wrapText="1"/>
    </xf>
    <xf numFmtId="164" fontId="8" fillId="0" borderId="44" xfId="0" applyNumberFormat="1" applyFont="1" applyBorder="1" applyAlignment="1">
      <alignment horizontal="right"/>
    </xf>
    <xf numFmtId="1" fontId="0" fillId="0" borderId="44" xfId="0" applyNumberFormat="1" applyFont="1" applyBorder="1" applyAlignment="1">
      <alignment horizontal="right"/>
    </xf>
    <xf numFmtId="0" fontId="3" fillId="0" borderId="24" xfId="0" applyNumberFormat="1" applyFont="1" applyBorder="1" applyAlignment="1">
      <alignment horizontal="right" wrapText="1"/>
    </xf>
    <xf numFmtId="0" fontId="3" fillId="0" borderId="42" xfId="0" applyFont="1" applyBorder="1" applyAlignment="1">
      <alignment horizontal="right"/>
    </xf>
    <xf numFmtId="0" fontId="3" fillId="0" borderId="44" xfId="0" applyFont="1" applyBorder="1" applyAlignment="1">
      <alignment horizontal="right"/>
    </xf>
    <xf numFmtId="0" fontId="3" fillId="0" borderId="44" xfId="0" applyNumberFormat="1" applyFont="1" applyBorder="1" applyAlignment="1">
      <alignment horizontal="right"/>
    </xf>
    <xf numFmtId="164" fontId="3" fillId="0" borderId="44" xfId="0" applyNumberFormat="1" applyFont="1" applyBorder="1" applyAlignment="1">
      <alignment horizontal="right"/>
    </xf>
    <xf numFmtId="0" fontId="0" fillId="33" borderId="10" xfId="0" applyNumberFormat="1" applyFont="1" applyFill="1" applyBorder="1" applyAlignment="1">
      <alignment horizontal="center" vertical="center" wrapText="1"/>
    </xf>
    <xf numFmtId="0" fontId="8" fillId="0" borderId="22" xfId="0" applyNumberFormat="1" applyFont="1" applyBorder="1" applyAlignment="1">
      <alignment horizontal="center" wrapText="1"/>
    </xf>
    <xf numFmtId="0" fontId="0" fillId="0" borderId="0" xfId="0" applyNumberFormat="1" applyFont="1" applyAlignment="1">
      <alignment/>
    </xf>
    <xf numFmtId="0" fontId="0" fillId="0" borderId="0" xfId="0" applyNumberFormat="1" applyFont="1" applyBorder="1" applyAlignment="1">
      <alignment horizontal="center" vertical="center" wrapText="1"/>
    </xf>
    <xf numFmtId="0" fontId="8" fillId="0" borderId="24" xfId="0" applyNumberFormat="1" applyFont="1" applyBorder="1" applyAlignment="1">
      <alignment horizontal="center" wrapText="1"/>
    </xf>
    <xf numFmtId="164" fontId="5" fillId="0" borderId="42" xfId="0" applyNumberFormat="1" applyFont="1" applyBorder="1" applyAlignment="1">
      <alignment horizontal="right" wrapText="1"/>
    </xf>
    <xf numFmtId="164" fontId="3" fillId="0" borderId="44" xfId="0" applyNumberFormat="1" applyFont="1" applyBorder="1" applyAlignment="1">
      <alignment horizontal="right" wrapText="1"/>
    </xf>
    <xf numFmtId="164" fontId="3" fillId="0" borderId="48" xfId="0" applyNumberFormat="1" applyFont="1" applyBorder="1" applyAlignment="1">
      <alignment horizontal="right" wrapText="1"/>
    </xf>
    <xf numFmtId="164" fontId="0" fillId="0" borderId="42" xfId="0" applyNumberFormat="1" applyFont="1" applyBorder="1" applyAlignment="1">
      <alignment horizontal="right" wrapText="1"/>
    </xf>
    <xf numFmtId="164" fontId="0" fillId="0" borderId="44" xfId="0" applyNumberFormat="1" applyFont="1" applyBorder="1" applyAlignment="1">
      <alignment horizontal="right" wrapText="1"/>
    </xf>
    <xf numFmtId="2" fontId="0" fillId="0" borderId="44" xfId="0" applyNumberFormat="1" applyFont="1" applyBorder="1" applyAlignment="1">
      <alignment horizontal="right" wrapText="1"/>
    </xf>
    <xf numFmtId="0" fontId="0" fillId="0" borderId="24" xfId="0" applyNumberFormat="1" applyFont="1" applyBorder="1" applyAlignment="1">
      <alignment horizontal="right"/>
    </xf>
    <xf numFmtId="3" fontId="3" fillId="0" borderId="42" xfId="0" applyNumberFormat="1" applyFont="1" applyBorder="1" applyAlignment="1">
      <alignment horizontal="right"/>
    </xf>
    <xf numFmtId="3" fontId="0" fillId="0" borderId="44" xfId="0" applyNumberFormat="1" applyFont="1" applyBorder="1" applyAlignment="1">
      <alignment horizontal="right"/>
    </xf>
    <xf numFmtId="3" fontId="3" fillId="0" borderId="44" xfId="0" applyNumberFormat="1" applyFont="1" applyFill="1" applyBorder="1" applyAlignment="1">
      <alignment horizontal="right" wrapText="1"/>
    </xf>
    <xf numFmtId="3" fontId="3" fillId="0" borderId="44" xfId="0" applyNumberFormat="1" applyFont="1" applyBorder="1" applyAlignment="1">
      <alignment horizontal="right"/>
    </xf>
    <xf numFmtId="3" fontId="0" fillId="0" borderId="44" xfId="0" applyNumberFormat="1" applyFont="1" applyFill="1" applyBorder="1" applyAlignment="1">
      <alignment horizontal="right" wrapText="1"/>
    </xf>
    <xf numFmtId="164" fontId="0" fillId="0" borderId="24" xfId="0" applyNumberFormat="1" applyFont="1" applyBorder="1" applyAlignment="1">
      <alignment horizontal="center" wrapText="1"/>
    </xf>
    <xf numFmtId="164" fontId="3" fillId="0" borderId="42" xfId="0" applyNumberFormat="1" applyFont="1" applyBorder="1" applyAlignment="1">
      <alignment horizontal="right"/>
    </xf>
    <xf numFmtId="1" fontId="3" fillId="0" borderId="44" xfId="0" applyNumberFormat="1" applyFont="1" applyBorder="1" applyAlignment="1">
      <alignment horizontal="right"/>
    </xf>
    <xf numFmtId="164" fontId="3" fillId="0" borderId="48" xfId="0" applyNumberFormat="1" applyFont="1" applyBorder="1" applyAlignment="1">
      <alignment horizontal="right"/>
    </xf>
    <xf numFmtId="0" fontId="37" fillId="0" borderId="24" xfId="0" applyNumberFormat="1" applyFont="1" applyBorder="1" applyAlignment="1">
      <alignment horizontal="center" wrapText="1"/>
    </xf>
    <xf numFmtId="164" fontId="8" fillId="0" borderId="44" xfId="0" applyNumberFormat="1" applyFont="1" applyBorder="1" applyAlignment="1">
      <alignment horizontal="right" wrapText="1"/>
    </xf>
    <xf numFmtId="0" fontId="8" fillId="0" borderId="44" xfId="0" applyNumberFormat="1" applyFont="1" applyBorder="1" applyAlignment="1">
      <alignment horizontal="right"/>
    </xf>
    <xf numFmtId="0" fontId="8" fillId="0" borderId="48" xfId="0" applyNumberFormat="1" applyFont="1" applyBorder="1" applyAlignment="1">
      <alignment horizontal="right"/>
    </xf>
    <xf numFmtId="0" fontId="0" fillId="33" borderId="11" xfId="56" applyNumberFormat="1" applyFont="1" applyFill="1" applyBorder="1" applyAlignment="1">
      <alignment horizontal="center" vertical="center" wrapText="1"/>
      <protection/>
    </xf>
    <xf numFmtId="0" fontId="0" fillId="0" borderId="24" xfId="56" applyNumberFormat="1" applyFont="1" applyBorder="1" applyAlignment="1">
      <alignment horizontal="center" wrapText="1"/>
      <protection/>
    </xf>
    <xf numFmtId="0" fontId="8" fillId="0" borderId="24" xfId="0" applyNumberFormat="1" applyFont="1" applyBorder="1" applyAlignment="1">
      <alignment horizontal="right" wrapText="1"/>
    </xf>
    <xf numFmtId="164" fontId="3" fillId="0" borderId="42" xfId="0" applyNumberFormat="1" applyFont="1" applyFill="1" applyBorder="1" applyAlignment="1">
      <alignment horizontal="right"/>
    </xf>
    <xf numFmtId="164" fontId="3" fillId="0" borderId="48" xfId="0" applyNumberFormat="1" applyFont="1" applyFill="1" applyBorder="1" applyAlignment="1">
      <alignment horizontal="right"/>
    </xf>
    <xf numFmtId="0" fontId="0" fillId="33" borderId="11" xfId="53" applyNumberFormat="1" applyFont="1" applyFill="1" applyBorder="1" applyAlignment="1">
      <alignment horizontal="center" vertical="center" wrapText="1"/>
      <protection/>
    </xf>
    <xf numFmtId="164" fontId="0" fillId="0" borderId="44" xfId="0" applyNumberFormat="1" applyBorder="1" applyAlignment="1">
      <alignment horizontal="right"/>
    </xf>
    <xf numFmtId="0" fontId="0" fillId="0" borderId="24" xfId="53" applyNumberFormat="1" applyFont="1" applyBorder="1" applyAlignment="1">
      <alignment horizontal="right" wrapText="1"/>
      <protection/>
    </xf>
    <xf numFmtId="0" fontId="8" fillId="0" borderId="42" xfId="0" applyFont="1" applyBorder="1" applyAlignment="1">
      <alignment horizontal="right"/>
    </xf>
    <xf numFmtId="164" fontId="8" fillId="0" borderId="42" xfId="0" applyNumberFormat="1" applyFont="1" applyBorder="1" applyAlignment="1">
      <alignment horizontal="right"/>
    </xf>
    <xf numFmtId="0" fontId="5" fillId="0" borderId="39" xfId="0" applyFont="1" applyBorder="1" applyAlignment="1">
      <alignment horizontal="right" wrapText="1"/>
    </xf>
    <xf numFmtId="0" fontId="5" fillId="0" borderId="57" xfId="0" applyFont="1" applyBorder="1" applyAlignment="1">
      <alignment horizontal="right" wrapText="1"/>
    </xf>
    <xf numFmtId="0" fontId="5" fillId="0" borderId="21" xfId="0" applyFont="1" applyBorder="1" applyAlignment="1">
      <alignment horizontal="right" wrapText="1"/>
    </xf>
    <xf numFmtId="0" fontId="5" fillId="0" borderId="43" xfId="0" applyFont="1" applyBorder="1" applyAlignment="1">
      <alignment horizontal="right" wrapText="1"/>
    </xf>
    <xf numFmtId="164" fontId="5" fillId="0" borderId="43" xfId="0" applyNumberFormat="1" applyFont="1" applyBorder="1" applyAlignment="1">
      <alignment horizontal="right" wrapText="1"/>
    </xf>
    <xf numFmtId="0" fontId="5" fillId="0" borderId="58" xfId="0" applyFont="1" applyBorder="1" applyAlignment="1">
      <alignment horizontal="right" wrapText="1"/>
    </xf>
    <xf numFmtId="0" fontId="5" fillId="0" borderId="59" xfId="0" applyFont="1" applyBorder="1" applyAlignment="1">
      <alignment horizontal="right" wrapText="1"/>
    </xf>
    <xf numFmtId="164" fontId="0" fillId="0" borderId="39" xfId="0" applyNumberFormat="1" applyFill="1" applyBorder="1" applyAlignment="1">
      <alignment horizontal="right"/>
    </xf>
    <xf numFmtId="0" fontId="0" fillId="33" borderId="27" xfId="53" applyNumberFormat="1" applyFont="1" applyFill="1" applyBorder="1" applyAlignment="1">
      <alignment horizontal="center" vertical="center" wrapText="1"/>
      <protection/>
    </xf>
    <xf numFmtId="0" fontId="0" fillId="33" borderId="10" xfId="53" applyNumberFormat="1" applyFont="1" applyFill="1" applyBorder="1" applyAlignment="1">
      <alignment horizontal="center" vertical="center" wrapText="1"/>
      <protection/>
    </xf>
    <xf numFmtId="0" fontId="0" fillId="0" borderId="37" xfId="53" applyNumberFormat="1" applyFont="1" applyBorder="1" applyAlignment="1">
      <alignment horizontal="center" wrapText="1"/>
      <protection/>
    </xf>
    <xf numFmtId="0" fontId="0" fillId="0" borderId="22" xfId="53" applyNumberFormat="1" applyFont="1" applyBorder="1" applyAlignment="1">
      <alignment horizontal="center" wrapText="1"/>
      <protection/>
    </xf>
    <xf numFmtId="0" fontId="8" fillId="0" borderId="40" xfId="0" applyNumberFormat="1" applyFont="1" applyBorder="1" applyAlignment="1">
      <alignment horizontal="right"/>
    </xf>
    <xf numFmtId="0" fontId="1" fillId="0" borderId="37" xfId="0" applyFont="1" applyBorder="1" applyAlignment="1">
      <alignment vertical="center"/>
    </xf>
    <xf numFmtId="0" fontId="1" fillId="0" borderId="22" xfId="0" applyFont="1" applyBorder="1" applyAlignment="1">
      <alignment vertical="center"/>
    </xf>
    <xf numFmtId="0" fontId="0" fillId="33" borderId="11" xfId="53" applyNumberFormat="1" applyFont="1" applyFill="1" applyBorder="1" applyAlignment="1">
      <alignment horizontal="center" vertical="center" wrapText="1"/>
      <protection/>
    </xf>
    <xf numFmtId="0" fontId="0" fillId="0" borderId="24" xfId="53" applyNumberFormat="1" applyFont="1" applyBorder="1" applyAlignment="1">
      <alignment horizontal="center" wrapText="1"/>
      <protection/>
    </xf>
    <xf numFmtId="164" fontId="0" fillId="0" borderId="42" xfId="53" applyNumberFormat="1" applyFont="1" applyBorder="1" applyAlignment="1">
      <alignment horizontal="right" wrapText="1"/>
      <protection/>
    </xf>
    <xf numFmtId="164" fontId="0" fillId="0" borderId="44" xfId="53" applyNumberFormat="1" applyFont="1" applyBorder="1" applyAlignment="1">
      <alignment horizontal="right" wrapText="1"/>
      <protection/>
    </xf>
    <xf numFmtId="164" fontId="0" fillId="0" borderId="48" xfId="53" applyNumberFormat="1" applyFont="1" applyBorder="1" applyAlignment="1">
      <alignment horizontal="right" wrapText="1"/>
      <protection/>
    </xf>
    <xf numFmtId="164" fontId="5" fillId="0" borderId="39" xfId="0" applyNumberFormat="1" applyFont="1" applyBorder="1" applyAlignment="1">
      <alignment horizontal="right"/>
    </xf>
    <xf numFmtId="164" fontId="0" fillId="0" borderId="44" xfId="0" applyNumberFormat="1" applyFont="1" applyBorder="1" applyAlignment="1">
      <alignment horizontal="right"/>
    </xf>
    <xf numFmtId="164" fontId="0" fillId="0" borderId="39" xfId="0" applyNumberFormat="1" applyFont="1" applyBorder="1" applyAlignment="1">
      <alignment horizontal="right"/>
    </xf>
    <xf numFmtId="1" fontId="86" fillId="0" borderId="39" xfId="0" applyNumberFormat="1" applyFont="1" applyBorder="1" applyAlignment="1">
      <alignment horizontal="right" wrapText="1"/>
    </xf>
    <xf numFmtId="0" fontId="86" fillId="0" borderId="40" xfId="0" applyNumberFormat="1" applyFont="1" applyBorder="1" applyAlignment="1">
      <alignment horizontal="right" wrapText="1"/>
    </xf>
    <xf numFmtId="164" fontId="3" fillId="0" borderId="39" xfId="0" applyNumberFormat="1" applyFont="1" applyBorder="1" applyAlignment="1">
      <alignment horizontal="right"/>
    </xf>
    <xf numFmtId="0" fontId="0" fillId="0" borderId="44" xfId="0" applyNumberFormat="1" applyFont="1" applyBorder="1" applyAlignment="1">
      <alignment horizontal="right"/>
    </xf>
    <xf numFmtId="0" fontId="0" fillId="33" borderId="18" xfId="0" applyFill="1" applyBorder="1" applyAlignment="1">
      <alignment wrapText="1"/>
    </xf>
    <xf numFmtId="164" fontId="0" fillId="0" borderId="45" xfId="0" applyNumberFormat="1" applyFont="1" applyBorder="1" applyAlignment="1">
      <alignment/>
    </xf>
    <xf numFmtId="164" fontId="0" fillId="0" borderId="46" xfId="0" applyNumberFormat="1" applyFont="1" applyBorder="1" applyAlignment="1">
      <alignment/>
    </xf>
    <xf numFmtId="164" fontId="0" fillId="0" borderId="43" xfId="0" applyNumberFormat="1" applyFont="1" applyBorder="1" applyAlignment="1">
      <alignment/>
    </xf>
    <xf numFmtId="164" fontId="0" fillId="0" borderId="39" xfId="0" applyNumberFormat="1" applyFont="1" applyBorder="1" applyAlignment="1">
      <alignment/>
    </xf>
    <xf numFmtId="164" fontId="0" fillId="0" borderId="44" xfId="0" applyNumberFormat="1" applyFont="1" applyBorder="1" applyAlignment="1">
      <alignment/>
    </xf>
    <xf numFmtId="0" fontId="5" fillId="0" borderId="39" xfId="0" applyNumberFormat="1" applyFont="1" applyBorder="1" applyAlignment="1">
      <alignment horizontal="right"/>
    </xf>
    <xf numFmtId="0" fontId="0" fillId="0" borderId="0" xfId="0" applyNumberFormat="1" applyFont="1" applyAlignment="1">
      <alignment horizontal="right"/>
    </xf>
    <xf numFmtId="164" fontId="0" fillId="0" borderId="42" xfId="53" applyNumberFormat="1" applyFont="1" applyBorder="1" applyAlignment="1">
      <alignment horizontal="right" wrapText="1"/>
      <protection/>
    </xf>
    <xf numFmtId="164" fontId="0" fillId="0" borderId="44" xfId="53" applyNumberFormat="1" applyFont="1" applyBorder="1" applyAlignment="1">
      <alignment horizontal="right" wrapText="1"/>
      <protection/>
    </xf>
    <xf numFmtId="164" fontId="0" fillId="0" borderId="48" xfId="53" applyNumberFormat="1" applyFont="1" applyBorder="1" applyAlignment="1">
      <alignment horizontal="right" wrapText="1"/>
      <protection/>
    </xf>
    <xf numFmtId="171" fontId="5" fillId="0" borderId="43" xfId="0" applyNumberFormat="1" applyFont="1" applyFill="1" applyBorder="1" applyAlignment="1" applyProtection="1">
      <alignment/>
      <protection/>
    </xf>
    <xf numFmtId="171" fontId="5" fillId="0" borderId="39" xfId="0" applyNumberFormat="1" applyFont="1" applyFill="1" applyBorder="1" applyAlignment="1" applyProtection="1">
      <alignment/>
      <protection/>
    </xf>
    <xf numFmtId="172" fontId="5" fillId="0" borderId="39" xfId="0" applyNumberFormat="1" applyFont="1" applyFill="1" applyBorder="1" applyAlignment="1" applyProtection="1">
      <alignment/>
      <protection/>
    </xf>
    <xf numFmtId="164" fontId="0" fillId="0" borderId="20" xfId="53" applyNumberFormat="1" applyFont="1" applyBorder="1" applyAlignment="1">
      <alignment horizontal="right" wrapText="1"/>
      <protection/>
    </xf>
    <xf numFmtId="0" fontId="87" fillId="0" borderId="39" xfId="0" applyNumberFormat="1" applyFont="1" applyBorder="1" applyAlignment="1">
      <alignment horizontal="right" wrapText="1"/>
    </xf>
    <xf numFmtId="164" fontId="87" fillId="0" borderId="39" xfId="0" applyNumberFormat="1" applyFont="1" applyBorder="1" applyAlignment="1">
      <alignment horizontal="right" wrapText="1"/>
    </xf>
    <xf numFmtId="0" fontId="0" fillId="0" borderId="40" xfId="55" applyNumberFormat="1" applyFont="1" applyBorder="1" applyAlignment="1">
      <alignment horizontal="right" wrapText="1"/>
      <protection/>
    </xf>
    <xf numFmtId="0" fontId="0" fillId="0" borderId="43" xfId="55" applyNumberFormat="1" applyFont="1" applyBorder="1" applyAlignment="1">
      <alignment horizontal="right" wrapText="1"/>
      <protection/>
    </xf>
    <xf numFmtId="0" fontId="0" fillId="0" borderId="39" xfId="55" applyNumberFormat="1" applyFont="1" applyBorder="1" applyAlignment="1">
      <alignment horizontal="right" wrapText="1"/>
      <protection/>
    </xf>
    <xf numFmtId="164" fontId="0" fillId="0" borderId="43" xfId="55" applyNumberFormat="1" applyFont="1" applyBorder="1" applyAlignment="1">
      <alignment horizontal="right" wrapText="1"/>
      <protection/>
    </xf>
    <xf numFmtId="164" fontId="0" fillId="0" borderId="39" xfId="55" applyNumberFormat="1" applyFont="1" applyBorder="1" applyAlignment="1">
      <alignment horizontal="right" wrapText="1"/>
      <protection/>
    </xf>
    <xf numFmtId="164" fontId="0" fillId="0" borderId="44" xfId="55" applyNumberFormat="1" applyFont="1" applyBorder="1" applyAlignment="1">
      <alignment horizontal="right" wrapText="1"/>
      <protection/>
    </xf>
    <xf numFmtId="0" fontId="0" fillId="0" borderId="39" xfId="0" applyNumberFormat="1" applyFont="1" applyBorder="1" applyAlignment="1">
      <alignment horizontal="right" wrapText="1"/>
    </xf>
    <xf numFmtId="164" fontId="0" fillId="0" borderId="39" xfId="0" applyNumberFormat="1" applyFont="1" applyBorder="1" applyAlignment="1">
      <alignment horizontal="right" wrapText="1"/>
    </xf>
    <xf numFmtId="2" fontId="0" fillId="0" borderId="39" xfId="55" applyNumberFormat="1" applyFont="1" applyBorder="1" applyAlignment="1">
      <alignment horizontal="right" wrapText="1"/>
      <protection/>
    </xf>
    <xf numFmtId="2" fontId="0" fillId="0" borderId="42" xfId="55" applyNumberFormat="1" applyFont="1" applyBorder="1" applyAlignment="1">
      <alignment horizontal="right" wrapText="1"/>
      <protection/>
    </xf>
    <xf numFmtId="0" fontId="0" fillId="0" borderId="44" xfId="55" applyNumberFormat="1" applyFont="1" applyFill="1" applyBorder="1" applyAlignment="1">
      <alignment horizontal="right" wrapText="1"/>
      <protection/>
    </xf>
    <xf numFmtId="2" fontId="0" fillId="0" borderId="43" xfId="55" applyNumberFormat="1" applyFont="1" applyBorder="1" applyAlignment="1">
      <alignment horizontal="right" wrapText="1"/>
      <protection/>
    </xf>
    <xf numFmtId="0" fontId="0" fillId="0" borderId="46" xfId="55" applyNumberFormat="1" applyFont="1" applyBorder="1" applyAlignment="1">
      <alignment horizontal="right" wrapText="1"/>
      <protection/>
    </xf>
    <xf numFmtId="164" fontId="0" fillId="0" borderId="46" xfId="55" applyNumberFormat="1" applyFont="1" applyBorder="1" applyAlignment="1">
      <alignment horizontal="right" wrapText="1"/>
      <protection/>
    </xf>
    <xf numFmtId="164" fontId="0" fillId="0" borderId="48" xfId="55" applyNumberFormat="1" applyFont="1" applyBorder="1" applyAlignment="1">
      <alignment horizontal="right" wrapText="1"/>
      <protection/>
    </xf>
    <xf numFmtId="0" fontId="0" fillId="0" borderId="44" xfId="0" applyNumberFormat="1" applyFill="1" applyBorder="1" applyAlignment="1">
      <alignment horizontal="right"/>
    </xf>
    <xf numFmtId="172" fontId="5" fillId="0" borderId="39" xfId="0" applyNumberFormat="1" applyFont="1" applyFill="1" applyBorder="1" applyAlignment="1" applyProtection="1">
      <alignment horizontal="right"/>
      <protection/>
    </xf>
    <xf numFmtId="0" fontId="0" fillId="0" borderId="0" xfId="0" applyNumberFormat="1" applyFont="1" applyAlignment="1">
      <alignment/>
    </xf>
    <xf numFmtId="0" fontId="0" fillId="0" borderId="0" xfId="0" applyNumberFormat="1" applyFont="1" applyAlignment="1">
      <alignment vertical="center"/>
    </xf>
    <xf numFmtId="164" fontId="5" fillId="0" borderId="40" xfId="0" applyNumberFormat="1" applyFont="1" applyBorder="1" applyAlignment="1">
      <alignment horizontal="right"/>
    </xf>
    <xf numFmtId="164" fontId="0" fillId="0" borderId="42" xfId="0" applyNumberFormat="1" applyFont="1" applyBorder="1" applyAlignment="1">
      <alignment horizontal="right"/>
    </xf>
    <xf numFmtId="0" fontId="0" fillId="0" borderId="42" xfId="0" applyNumberFormat="1" applyFont="1" applyBorder="1" applyAlignment="1">
      <alignment horizontal="right"/>
    </xf>
    <xf numFmtId="164" fontId="0" fillId="0" borderId="39" xfId="0" applyNumberFormat="1" applyFont="1" applyBorder="1" applyAlignment="1">
      <alignment horizontal="right"/>
    </xf>
    <xf numFmtId="0" fontId="0" fillId="0" borderId="39" xfId="0" applyNumberFormat="1" applyFont="1" applyBorder="1" applyAlignment="1">
      <alignment horizontal="right"/>
    </xf>
    <xf numFmtId="0" fontId="0" fillId="0" borderId="39" xfId="0" applyNumberFormat="1" applyFont="1" applyFill="1" applyBorder="1" applyAlignment="1">
      <alignment horizontal="right"/>
    </xf>
    <xf numFmtId="164" fontId="0" fillId="0" borderId="46" xfId="0" applyNumberFormat="1" applyFont="1" applyBorder="1" applyAlignment="1">
      <alignment horizontal="right"/>
    </xf>
    <xf numFmtId="0" fontId="0" fillId="0" borderId="46" xfId="0" applyNumberFormat="1" applyFont="1" applyBorder="1" applyAlignment="1">
      <alignment horizontal="right"/>
    </xf>
    <xf numFmtId="0" fontId="6" fillId="0" borderId="44" xfId="0" applyNumberFormat="1" applyFont="1" applyBorder="1" applyAlignment="1">
      <alignment horizontal="right"/>
    </xf>
    <xf numFmtId="0" fontId="8" fillId="0" borderId="53" xfId="0" applyNumberFormat="1" applyFont="1" applyBorder="1" applyAlignment="1">
      <alignment horizontal="right"/>
    </xf>
    <xf numFmtId="0" fontId="0" fillId="0" borderId="43" xfId="53" applyNumberFormat="1" applyFont="1" applyBorder="1" applyAlignment="1">
      <alignment horizontal="right" wrapText="1"/>
      <protection/>
    </xf>
    <xf numFmtId="0" fontId="0" fillId="0" borderId="39" xfId="53" applyNumberFormat="1" applyFont="1" applyBorder="1" applyAlignment="1">
      <alignment horizontal="right" wrapText="1"/>
      <protection/>
    </xf>
    <xf numFmtId="0" fontId="0" fillId="0" borderId="44" xfId="53" applyNumberFormat="1" applyFont="1" applyBorder="1" applyAlignment="1">
      <alignment horizontal="right" wrapText="1"/>
      <protection/>
    </xf>
    <xf numFmtId="0" fontId="0" fillId="0" borderId="45" xfId="53" applyNumberFormat="1" applyFont="1" applyBorder="1" applyAlignment="1">
      <alignment horizontal="right" wrapText="1"/>
      <protection/>
    </xf>
    <xf numFmtId="0" fontId="0" fillId="0" borderId="46" xfId="53" applyNumberFormat="1" applyFont="1" applyBorder="1" applyAlignment="1">
      <alignment horizontal="right" wrapText="1"/>
      <protection/>
    </xf>
    <xf numFmtId="164" fontId="0" fillId="0" borderId="40" xfId="53" applyNumberFormat="1" applyFont="1" applyBorder="1" applyAlignment="1">
      <alignment horizontal="right" wrapText="1"/>
      <protection/>
    </xf>
    <xf numFmtId="164" fontId="0" fillId="0" borderId="39" xfId="53" applyNumberFormat="1" applyFont="1" applyBorder="1" applyAlignment="1">
      <alignment horizontal="right" wrapText="1"/>
      <protection/>
    </xf>
    <xf numFmtId="164" fontId="0" fillId="0" borderId="46" xfId="53" applyNumberFormat="1" applyFont="1" applyBorder="1" applyAlignment="1">
      <alignment horizontal="right" wrapText="1"/>
      <protection/>
    </xf>
    <xf numFmtId="164" fontId="0" fillId="0" borderId="21" xfId="53" applyNumberFormat="1" applyFont="1" applyBorder="1" applyAlignment="1">
      <alignment horizontal="right" wrapText="1"/>
      <protection/>
    </xf>
    <xf numFmtId="164" fontId="0" fillId="0" borderId="42" xfId="0" applyNumberFormat="1" applyFont="1" applyFill="1" applyBorder="1" applyAlignment="1">
      <alignment horizontal="right"/>
    </xf>
    <xf numFmtId="164" fontId="0" fillId="0" borderId="42" xfId="0" applyNumberFormat="1" applyFill="1" applyBorder="1" applyAlignment="1">
      <alignment horizontal="right"/>
    </xf>
    <xf numFmtId="0" fontId="8" fillId="0" borderId="0" xfId="0" applyNumberFormat="1" applyFont="1" applyBorder="1" applyAlignment="1">
      <alignment horizontal="center" wrapText="1"/>
    </xf>
    <xf numFmtId="164" fontId="6" fillId="0" borderId="0" xfId="0" applyNumberFormat="1" applyFont="1" applyBorder="1" applyAlignment="1">
      <alignment horizontal="right"/>
    </xf>
    <xf numFmtId="0" fontId="6" fillId="0" borderId="0" xfId="0" applyNumberFormat="1" applyFont="1" applyBorder="1" applyAlignment="1">
      <alignment horizontal="right"/>
    </xf>
    <xf numFmtId="0" fontId="0" fillId="0" borderId="0" xfId="0" applyNumberFormat="1" applyFont="1" applyFill="1" applyBorder="1" applyAlignment="1">
      <alignment horizontal="center" vertical="center" wrapText="1"/>
    </xf>
    <xf numFmtId="0" fontId="0" fillId="0" borderId="0" xfId="0" applyNumberFormat="1" applyAlignment="1">
      <alignment horizontal="right" vertical="center"/>
    </xf>
    <xf numFmtId="0" fontId="0" fillId="33" borderId="14" xfId="0" applyFill="1" applyBorder="1" applyAlignment="1">
      <alignment/>
    </xf>
    <xf numFmtId="0" fontId="0" fillId="33" borderId="16" xfId="0" applyFill="1" applyBorder="1" applyAlignment="1">
      <alignment wrapText="1"/>
    </xf>
    <xf numFmtId="49" fontId="3" fillId="0" borderId="39" xfId="0" applyNumberFormat="1" applyFont="1" applyBorder="1" applyAlignment="1">
      <alignment horizontal="right"/>
    </xf>
    <xf numFmtId="49" fontId="3" fillId="0" borderId="46" xfId="0" applyNumberFormat="1" applyFont="1" applyBorder="1" applyAlignment="1">
      <alignment horizontal="right"/>
    </xf>
    <xf numFmtId="49" fontId="3" fillId="0" borderId="48" xfId="0" applyNumberFormat="1" applyFont="1" applyBorder="1" applyAlignment="1">
      <alignment horizontal="right"/>
    </xf>
    <xf numFmtId="164" fontId="0" fillId="0" borderId="44" xfId="0" applyNumberFormat="1" applyFont="1" applyFill="1" applyBorder="1" applyAlignment="1">
      <alignment horizontal="right"/>
    </xf>
    <xf numFmtId="0" fontId="0" fillId="0" borderId="43" xfId="0" applyNumberFormat="1" applyFill="1" applyBorder="1" applyAlignment="1">
      <alignment horizontal="right"/>
    </xf>
    <xf numFmtId="0" fontId="0" fillId="0" borderId="39" xfId="0" applyNumberFormat="1" applyFill="1" applyBorder="1" applyAlignment="1">
      <alignment horizontal="right"/>
    </xf>
    <xf numFmtId="1" fontId="0" fillId="0" borderId="39" xfId="0" applyNumberFormat="1" applyFill="1" applyBorder="1" applyAlignment="1">
      <alignment horizontal="right"/>
    </xf>
    <xf numFmtId="1" fontId="0" fillId="0" borderId="44" xfId="0" applyNumberFormat="1" applyFill="1" applyBorder="1" applyAlignment="1">
      <alignment horizontal="right"/>
    </xf>
    <xf numFmtId="164" fontId="0" fillId="0" borderId="44" xfId="0" applyNumberFormat="1" applyFont="1" applyBorder="1" applyAlignment="1">
      <alignment horizontal="right" wrapText="1"/>
    </xf>
    <xf numFmtId="2" fontId="0" fillId="0" borderId="39" xfId="0" applyNumberFormat="1" applyFont="1" applyBorder="1" applyAlignment="1">
      <alignment horizontal="right" wrapText="1"/>
    </xf>
    <xf numFmtId="164" fontId="0" fillId="0" borderId="46" xfId="0" applyNumberFormat="1" applyFont="1" applyBorder="1" applyAlignment="1">
      <alignment horizontal="right"/>
    </xf>
    <xf numFmtId="164" fontId="0" fillId="0" borderId="48" xfId="0" applyNumberFormat="1" applyFont="1" applyBorder="1" applyAlignment="1">
      <alignment horizontal="right"/>
    </xf>
    <xf numFmtId="1" fontId="8" fillId="0" borderId="21" xfId="0" applyNumberFormat="1" applyFont="1" applyBorder="1" applyAlignment="1">
      <alignment/>
    </xf>
    <xf numFmtId="164" fontId="0" fillId="0" borderId="40" xfId="0" applyNumberFormat="1" applyFont="1" applyBorder="1" applyAlignment="1">
      <alignment horizontal="right" wrapText="1"/>
    </xf>
    <xf numFmtId="1" fontId="8" fillId="0" borderId="39" xfId="0" applyNumberFormat="1" applyFont="1" applyBorder="1" applyAlignment="1">
      <alignment/>
    </xf>
    <xf numFmtId="1" fontId="8" fillId="0" borderId="39" xfId="0" applyNumberFormat="1" applyFont="1" applyBorder="1" applyAlignment="1">
      <alignment vertical="center"/>
    </xf>
    <xf numFmtId="1" fontId="5" fillId="0" borderId="39" xfId="0" applyNumberFormat="1" applyFont="1" applyBorder="1" applyAlignment="1">
      <alignment horizontal="right" wrapText="1"/>
    </xf>
    <xf numFmtId="0" fontId="8" fillId="0" borderId="21" xfId="0" applyNumberFormat="1" applyFont="1" applyBorder="1" applyAlignment="1">
      <alignment horizontal="right" wrapText="1"/>
    </xf>
    <xf numFmtId="0" fontId="8" fillId="0" borderId="28" xfId="0" applyNumberFormat="1" applyFont="1" applyBorder="1" applyAlignment="1">
      <alignment vertical="center"/>
    </xf>
    <xf numFmtId="1" fontId="8" fillId="0" borderId="40" xfId="0" applyNumberFormat="1" applyFont="1" applyBorder="1" applyAlignment="1">
      <alignment/>
    </xf>
    <xf numFmtId="0" fontId="0" fillId="33" borderId="10" xfId="0" applyNumberFormat="1" applyFont="1" applyFill="1" applyBorder="1" applyAlignment="1">
      <alignment horizontal="center" vertical="center" wrapText="1"/>
    </xf>
    <xf numFmtId="0" fontId="0" fillId="31" borderId="60" xfId="0" applyNumberFormat="1" applyFont="1" applyFill="1" applyBorder="1" applyAlignment="1">
      <alignment horizontal="center" vertical="center"/>
    </xf>
    <xf numFmtId="0" fontId="0" fillId="0" borderId="22" xfId="0" applyNumberFormat="1" applyFont="1" applyBorder="1" applyAlignment="1">
      <alignment/>
    </xf>
    <xf numFmtId="0" fontId="0" fillId="0" borderId="28" xfId="0" applyNumberFormat="1" applyFont="1" applyBorder="1" applyAlignment="1">
      <alignment vertical="center"/>
    </xf>
    <xf numFmtId="0" fontId="0" fillId="0" borderId="61" xfId="0" applyNumberFormat="1" applyFont="1" applyBorder="1" applyAlignment="1">
      <alignment vertical="center"/>
    </xf>
    <xf numFmtId="0" fontId="0" fillId="0" borderId="61" xfId="0" applyNumberFormat="1" applyFont="1" applyBorder="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6" xfId="0" applyFont="1" applyFill="1" applyBorder="1" applyAlignment="1">
      <alignment horizontal="center" vertical="center" wrapText="1"/>
    </xf>
    <xf numFmtId="164" fontId="0" fillId="0" borderId="37" xfId="0" applyNumberFormat="1" applyFont="1" applyBorder="1" applyAlignment="1">
      <alignment horizontal="center" vertical="center"/>
    </xf>
    <xf numFmtId="164" fontId="0" fillId="0" borderId="22" xfId="0" applyNumberFormat="1" applyFont="1" applyBorder="1" applyAlignment="1">
      <alignment horizontal="center" vertical="center"/>
    </xf>
    <xf numFmtId="164" fontId="0" fillId="0" borderId="24" xfId="0" applyNumberFormat="1" applyFont="1" applyBorder="1" applyAlignment="1">
      <alignment horizontal="center" vertical="center"/>
    </xf>
    <xf numFmtId="164" fontId="0" fillId="0" borderId="62" xfId="0" applyNumberFormat="1" applyFont="1" applyBorder="1" applyAlignment="1">
      <alignment horizontal="center" vertical="center"/>
    </xf>
    <xf numFmtId="0" fontId="0" fillId="0" borderId="22" xfId="0" applyNumberFormat="1" applyFont="1" applyBorder="1" applyAlignment="1">
      <alignment horizontal="right"/>
    </xf>
    <xf numFmtId="164" fontId="0" fillId="0" borderId="43" xfId="0" applyNumberFormat="1" applyFont="1" applyBorder="1" applyAlignment="1">
      <alignment horizontal="right"/>
    </xf>
    <xf numFmtId="164" fontId="0" fillId="0" borderId="45" xfId="0" applyNumberFormat="1" applyFont="1" applyBorder="1" applyAlignment="1">
      <alignment horizontal="right"/>
    </xf>
    <xf numFmtId="0" fontId="0" fillId="33" borderId="11" xfId="55" applyNumberFormat="1" applyFont="1" applyFill="1" applyBorder="1" applyAlignment="1">
      <alignment horizontal="center" vertical="center" wrapText="1"/>
      <protection/>
    </xf>
    <xf numFmtId="0" fontId="0" fillId="33" borderId="10" xfId="55" applyNumberFormat="1" applyFont="1" applyFill="1" applyBorder="1" applyAlignment="1">
      <alignment horizontal="center" vertical="center" wrapText="1"/>
      <protection/>
    </xf>
    <xf numFmtId="0" fontId="0" fillId="0" borderId="22" xfId="55" applyNumberFormat="1" applyFont="1" applyBorder="1" applyAlignment="1">
      <alignment horizontal="right" wrapText="1"/>
      <protection/>
    </xf>
    <xf numFmtId="0" fontId="0" fillId="0" borderId="24" xfId="55" applyNumberFormat="1" applyFont="1" applyBorder="1" applyAlignment="1">
      <alignment horizontal="right" wrapText="1"/>
      <protection/>
    </xf>
    <xf numFmtId="0" fontId="0" fillId="0" borderId="28" xfId="55" applyNumberFormat="1" applyFont="1" applyBorder="1" applyAlignment="1">
      <alignment vertical="center"/>
      <protection/>
    </xf>
    <xf numFmtId="0" fontId="3" fillId="0" borderId="40" xfId="55" applyNumberFormat="1" applyFont="1" applyBorder="1" applyAlignment="1">
      <alignment horizontal="right" wrapText="1"/>
      <protection/>
    </xf>
    <xf numFmtId="164" fontId="3" fillId="0" borderId="42" xfId="55" applyNumberFormat="1" applyFont="1" applyBorder="1" applyAlignment="1">
      <alignment horizontal="right" wrapText="1"/>
      <protection/>
    </xf>
    <xf numFmtId="164" fontId="3" fillId="0" borderId="39" xfId="55" applyNumberFormat="1" applyFont="1" applyBorder="1" applyAlignment="1">
      <alignment horizontal="right" wrapText="1"/>
      <protection/>
    </xf>
    <xf numFmtId="0" fontId="22" fillId="0" borderId="40" xfId="55" applyNumberFormat="1" applyFont="1" applyBorder="1" applyAlignment="1">
      <alignment horizontal="right" wrapText="1"/>
      <protection/>
    </xf>
    <xf numFmtId="0" fontId="87" fillId="0" borderId="0" xfId="0" applyNumberFormat="1" applyFont="1" applyBorder="1" applyAlignment="1">
      <alignment horizontal="right" wrapText="1"/>
    </xf>
    <xf numFmtId="164" fontId="87" fillId="0" borderId="0" xfId="0" applyNumberFormat="1" applyFont="1" applyBorder="1" applyAlignment="1">
      <alignment horizontal="right" wrapText="1"/>
    </xf>
    <xf numFmtId="164" fontId="87" fillId="0" borderId="63" xfId="0" applyNumberFormat="1" applyFont="1" applyBorder="1" applyAlignment="1">
      <alignment horizontal="right" wrapText="1"/>
    </xf>
    <xf numFmtId="0" fontId="87" fillId="0" borderId="63" xfId="0" applyNumberFormat="1" applyFont="1" applyBorder="1" applyAlignment="1">
      <alignment horizontal="right" wrapText="1"/>
    </xf>
    <xf numFmtId="0" fontId="0" fillId="33" borderId="22" xfId="0" applyNumberFormat="1" applyFont="1" applyFill="1" applyBorder="1" applyAlignment="1">
      <alignment horizontal="center" vertical="center" wrapText="1"/>
    </xf>
    <xf numFmtId="0" fontId="0" fillId="0" borderId="22" xfId="0" applyNumberFormat="1" applyFont="1" applyBorder="1" applyAlignment="1">
      <alignment horizontal="right" wrapText="1"/>
    </xf>
    <xf numFmtId="164" fontId="0" fillId="0" borderId="61" xfId="0" applyNumberFormat="1" applyFont="1" applyBorder="1" applyAlignment="1">
      <alignment vertical="center"/>
    </xf>
    <xf numFmtId="164" fontId="0" fillId="0" borderId="40" xfId="0" applyNumberFormat="1" applyFont="1" applyBorder="1" applyAlignment="1">
      <alignment horizontal="right"/>
    </xf>
    <xf numFmtId="164" fontId="0" fillId="0" borderId="40" xfId="0" applyNumberFormat="1" applyFont="1" applyBorder="1" applyAlignment="1">
      <alignment horizontal="right"/>
    </xf>
    <xf numFmtId="0" fontId="3" fillId="0" borderId="22" xfId="0" applyNumberFormat="1" applyFont="1" applyBorder="1" applyAlignment="1">
      <alignment horizontal="right" wrapText="1"/>
    </xf>
    <xf numFmtId="0" fontId="3" fillId="0" borderId="39" xfId="0" applyFont="1" applyBorder="1" applyAlignment="1">
      <alignment horizontal="right"/>
    </xf>
    <xf numFmtId="49" fontId="0" fillId="0" borderId="39" xfId="0" applyNumberFormat="1" applyFont="1" applyBorder="1" applyAlignment="1">
      <alignment horizontal="right"/>
    </xf>
    <xf numFmtId="0" fontId="0" fillId="0" borderId="40" xfId="0" applyNumberFormat="1" applyFont="1" applyBorder="1" applyAlignment="1">
      <alignment horizontal="right"/>
    </xf>
    <xf numFmtId="0" fontId="0" fillId="0" borderId="22" xfId="0" applyNumberFormat="1" applyFont="1" applyBorder="1" applyAlignment="1">
      <alignment horizontal="center" wrapText="1"/>
    </xf>
    <xf numFmtId="164" fontId="5" fillId="0" borderId="40" xfId="0" applyNumberFormat="1" applyFont="1" applyBorder="1" applyAlignment="1">
      <alignment horizontal="right" wrapText="1"/>
    </xf>
    <xf numFmtId="164" fontId="3" fillId="0" borderId="46" xfId="0" applyNumberFormat="1" applyFont="1" applyBorder="1" applyAlignment="1">
      <alignment horizontal="right" wrapText="1"/>
    </xf>
    <xf numFmtId="0" fontId="0" fillId="33" borderId="11" xfId="0" applyNumberFormat="1" applyFont="1" applyFill="1" applyBorder="1" applyAlignment="1">
      <alignment horizontal="center" vertical="center" wrapText="1"/>
    </xf>
    <xf numFmtId="0" fontId="0" fillId="0" borderId="22" xfId="0" applyNumberFormat="1" applyFont="1" applyBorder="1" applyAlignment="1">
      <alignment horizontal="right"/>
    </xf>
    <xf numFmtId="0" fontId="8" fillId="0" borderId="40" xfId="0" applyFont="1" applyBorder="1" applyAlignment="1">
      <alignment horizontal="right"/>
    </xf>
    <xf numFmtId="49" fontId="3" fillId="0" borderId="39" xfId="0" applyNumberFormat="1" applyFont="1" applyFill="1" applyBorder="1" applyAlignment="1">
      <alignment horizontal="right"/>
    </xf>
    <xf numFmtId="49" fontId="3" fillId="0" borderId="39" xfId="0" applyNumberFormat="1" applyFont="1" applyBorder="1" applyAlignment="1">
      <alignment horizontal="right"/>
    </xf>
    <xf numFmtId="164" fontId="0" fillId="0" borderId="55" xfId="0" applyNumberFormat="1" applyFont="1" applyBorder="1" applyAlignment="1">
      <alignment horizontal="right" vertical="center"/>
    </xf>
    <xf numFmtId="0" fontId="0" fillId="0" borderId="55" xfId="0" applyNumberFormat="1" applyFont="1" applyBorder="1" applyAlignment="1">
      <alignment horizontal="right" vertical="center"/>
    </xf>
    <xf numFmtId="0" fontId="0" fillId="0" borderId="39" xfId="0" applyNumberFormat="1" applyFont="1" applyBorder="1" applyAlignment="1">
      <alignment horizontal="right" vertical="center"/>
    </xf>
    <xf numFmtId="164" fontId="0" fillId="0" borderId="22" xfId="0" applyNumberFormat="1" applyFont="1" applyBorder="1" applyAlignment="1">
      <alignment horizontal="center" wrapText="1"/>
    </xf>
    <xf numFmtId="1" fontId="3" fillId="0" borderId="39" xfId="0" applyNumberFormat="1" applyFont="1" applyBorder="1" applyAlignment="1">
      <alignment horizontal="right"/>
    </xf>
    <xf numFmtId="164" fontId="3" fillId="0" borderId="46" xfId="0" applyNumberFormat="1" applyFont="1" applyBorder="1" applyAlignment="1">
      <alignment horizontal="right"/>
    </xf>
    <xf numFmtId="0" fontId="37" fillId="0" borderId="22" xfId="0" applyNumberFormat="1" applyFont="1" applyBorder="1" applyAlignment="1">
      <alignment horizontal="center" wrapText="1"/>
    </xf>
    <xf numFmtId="0" fontId="0" fillId="33" borderId="10" xfId="56" applyNumberFormat="1" applyFont="1" applyFill="1" applyBorder="1" applyAlignment="1">
      <alignment horizontal="center" vertical="center" wrapText="1"/>
      <protection/>
    </xf>
    <xf numFmtId="0" fontId="0" fillId="35" borderId="60" xfId="56" applyNumberFormat="1" applyFont="1" applyFill="1" applyBorder="1" applyAlignment="1">
      <alignment horizontal="center" vertical="center"/>
      <protection/>
    </xf>
    <xf numFmtId="0" fontId="0" fillId="0" borderId="22" xfId="56" applyNumberFormat="1" applyFont="1" applyBorder="1" applyAlignment="1">
      <alignment horizontal="center" wrapText="1"/>
      <protection/>
    </xf>
    <xf numFmtId="0" fontId="0" fillId="0" borderId="28" xfId="56" applyNumberFormat="1" applyFont="1" applyBorder="1" applyAlignment="1">
      <alignment vertical="center"/>
      <protection/>
    </xf>
    <xf numFmtId="0" fontId="0" fillId="0" borderId="40" xfId="56" applyNumberFormat="1" applyFont="1" applyBorder="1" applyAlignment="1">
      <alignment horizontal="right" wrapText="1"/>
      <protection/>
    </xf>
    <xf numFmtId="0" fontId="0" fillId="35" borderId="60" xfId="0" applyNumberFormat="1" applyFill="1" applyBorder="1" applyAlignment="1">
      <alignment horizontal="center" vertical="center"/>
    </xf>
    <xf numFmtId="0" fontId="0" fillId="0" borderId="20" xfId="0" applyNumberFormat="1" applyFont="1" applyBorder="1" applyAlignment="1">
      <alignment horizontal="right"/>
    </xf>
    <xf numFmtId="0" fontId="0" fillId="0" borderId="21" xfId="0" applyNumberFormat="1" applyFont="1" applyBorder="1" applyAlignment="1">
      <alignment horizontal="right"/>
    </xf>
    <xf numFmtId="164" fontId="0" fillId="0" borderId="21" xfId="0" applyNumberFormat="1" applyFont="1" applyBorder="1" applyAlignment="1">
      <alignment vertical="center"/>
    </xf>
    <xf numFmtId="164" fontId="0" fillId="0" borderId="20" xfId="0" applyNumberFormat="1" applyFont="1" applyBorder="1" applyAlignment="1">
      <alignment vertical="center"/>
    </xf>
    <xf numFmtId="164" fontId="0" fillId="0" borderId="0" xfId="0" applyNumberFormat="1" applyFont="1" applyBorder="1" applyAlignment="1">
      <alignment vertical="center"/>
    </xf>
    <xf numFmtId="164" fontId="0" fillId="0" borderId="39" xfId="0" applyNumberFormat="1" applyFont="1" applyFill="1" applyBorder="1" applyAlignment="1">
      <alignment horizontal="right"/>
    </xf>
    <xf numFmtId="164" fontId="5" fillId="0" borderId="39" xfId="0" applyNumberFormat="1" applyFont="1" applyFill="1" applyBorder="1" applyAlignment="1">
      <alignment horizontal="right"/>
    </xf>
    <xf numFmtId="164" fontId="0" fillId="0" borderId="40" xfId="0" applyNumberFormat="1" applyFont="1" applyFill="1" applyBorder="1" applyAlignment="1">
      <alignment horizontal="right"/>
    </xf>
    <xf numFmtId="164" fontId="3" fillId="0" borderId="40" xfId="0" applyNumberFormat="1" applyFont="1" applyFill="1" applyBorder="1" applyAlignment="1">
      <alignment horizontal="right"/>
    </xf>
    <xf numFmtId="0" fontId="0" fillId="33" borderId="10" xfId="53" applyNumberFormat="1" applyFont="1" applyFill="1" applyBorder="1" applyAlignment="1">
      <alignment horizontal="center" vertical="center" wrapText="1"/>
      <protection/>
    </xf>
    <xf numFmtId="0" fontId="0" fillId="0" borderId="28" xfId="53" applyNumberFormat="1" applyFont="1" applyBorder="1" applyAlignment="1">
      <alignment vertical="center"/>
      <protection/>
    </xf>
    <xf numFmtId="0" fontId="0" fillId="0" borderId="61" xfId="53" applyNumberFormat="1" applyFont="1" applyBorder="1" applyAlignment="1">
      <alignment vertical="center"/>
      <protection/>
    </xf>
    <xf numFmtId="0" fontId="0" fillId="31" borderId="33" xfId="53" applyNumberFormat="1" applyFont="1" applyFill="1" applyBorder="1" applyAlignment="1">
      <alignment horizontal="center" vertical="center"/>
      <protection/>
    </xf>
    <xf numFmtId="0" fontId="0" fillId="0" borderId="24" xfId="53" applyNumberFormat="1" applyFont="1" applyBorder="1" applyAlignment="1">
      <alignment horizontal="right" wrapText="1"/>
      <protection/>
    </xf>
    <xf numFmtId="0" fontId="0" fillId="0" borderId="33" xfId="53" applyNumberFormat="1" applyFont="1" applyBorder="1" applyAlignment="1">
      <alignment vertical="center"/>
      <protection/>
    </xf>
    <xf numFmtId="0" fontId="0" fillId="33" borderId="10" xfId="53" applyNumberFormat="1" applyFont="1" applyFill="1" applyBorder="1" applyAlignment="1">
      <alignment horizontal="center" vertical="center" wrapText="1"/>
      <protection/>
    </xf>
    <xf numFmtId="0" fontId="0" fillId="0" borderId="22" xfId="53" applyNumberFormat="1" applyFont="1" applyBorder="1" applyAlignment="1">
      <alignment horizontal="right" wrapText="1"/>
      <protection/>
    </xf>
    <xf numFmtId="164" fontId="0" fillId="0" borderId="40" xfId="53" applyNumberFormat="1" applyFont="1" applyBorder="1" applyAlignment="1">
      <alignment horizontal="right" wrapText="1"/>
      <protection/>
    </xf>
    <xf numFmtId="0" fontId="0" fillId="0" borderId="64" xfId="53" applyNumberFormat="1" applyFont="1" applyBorder="1" applyAlignment="1">
      <alignment vertical="center"/>
      <protection/>
    </xf>
    <xf numFmtId="164" fontId="0" fillId="0" borderId="39" xfId="53" applyNumberFormat="1" applyFont="1" applyBorder="1" applyAlignment="1">
      <alignment horizontal="right" wrapText="1"/>
      <protection/>
    </xf>
    <xf numFmtId="0" fontId="0" fillId="33" borderId="22" xfId="53" applyNumberFormat="1" applyFont="1" applyFill="1" applyBorder="1" applyAlignment="1">
      <alignment horizontal="center" vertical="center" wrapText="1"/>
      <protection/>
    </xf>
    <xf numFmtId="0" fontId="0" fillId="0" borderId="65" xfId="53" applyNumberFormat="1" applyFont="1" applyBorder="1" applyAlignment="1">
      <alignment vertical="center"/>
      <protection/>
    </xf>
    <xf numFmtId="0" fontId="8" fillId="0" borderId="40" xfId="0" applyFont="1" applyBorder="1" applyAlignment="1">
      <alignment horizontal="right" wrapText="1"/>
    </xf>
    <xf numFmtId="0" fontId="8" fillId="0" borderId="39" xfId="0" applyFont="1" applyBorder="1" applyAlignment="1">
      <alignment horizontal="right" wrapText="1"/>
    </xf>
    <xf numFmtId="0" fontId="8" fillId="0" borderId="46" xfId="0" applyFont="1" applyBorder="1" applyAlignment="1">
      <alignment horizontal="right" wrapText="1"/>
    </xf>
    <xf numFmtId="0" fontId="0" fillId="0" borderId="61" xfId="0" applyNumberFormat="1" applyFont="1" applyBorder="1" applyAlignment="1">
      <alignment horizontal="right"/>
    </xf>
    <xf numFmtId="2" fontId="0" fillId="0" borderId="43" xfId="0" applyNumberFormat="1" applyFont="1" applyBorder="1" applyAlignment="1">
      <alignment horizontal="right" wrapText="1"/>
    </xf>
    <xf numFmtId="2" fontId="0" fillId="0" borderId="61" xfId="0" applyNumberFormat="1" applyFont="1" applyBorder="1" applyAlignment="1">
      <alignment horizontal="right"/>
    </xf>
    <xf numFmtId="164" fontId="8" fillId="34" borderId="43" xfId="0" applyNumberFormat="1" applyFont="1" applyFill="1" applyBorder="1" applyAlignment="1">
      <alignment horizontal="right"/>
    </xf>
    <xf numFmtId="164" fontId="8" fillId="34" borderId="39" xfId="0" applyNumberFormat="1" applyFont="1" applyFill="1" applyBorder="1" applyAlignment="1">
      <alignment horizontal="right"/>
    </xf>
    <xf numFmtId="164" fontId="8" fillId="34" borderId="45" xfId="0" applyNumberFormat="1" applyFont="1" applyFill="1" applyBorder="1" applyAlignment="1">
      <alignment horizontal="right"/>
    </xf>
    <xf numFmtId="164" fontId="8" fillId="34" borderId="46" xfId="0" applyNumberFormat="1" applyFont="1" applyFill="1" applyBorder="1" applyAlignment="1">
      <alignment horizontal="right"/>
    </xf>
    <xf numFmtId="0" fontId="0" fillId="0" borderId="39" xfId="0" applyNumberFormat="1" applyBorder="1" applyAlignment="1">
      <alignment horizontal="right"/>
    </xf>
    <xf numFmtId="0" fontId="0" fillId="0" borderId="39" xfId="0" applyNumberFormat="1" applyFont="1" applyBorder="1" applyAlignment="1">
      <alignment horizontal="right"/>
    </xf>
    <xf numFmtId="0" fontId="0" fillId="0" borderId="40" xfId="0" applyNumberFormat="1" applyBorder="1" applyAlignment="1">
      <alignment horizontal="right"/>
    </xf>
    <xf numFmtId="164" fontId="0" fillId="0" borderId="41" xfId="53" applyNumberFormat="1" applyFont="1" applyBorder="1" applyAlignment="1">
      <alignment horizontal="right" wrapText="1"/>
      <protection/>
    </xf>
    <xf numFmtId="164" fontId="0" fillId="0" borderId="43" xfId="53" applyNumberFormat="1" applyFont="1" applyBorder="1" applyAlignment="1">
      <alignment horizontal="right" wrapText="1"/>
      <protection/>
    </xf>
    <xf numFmtId="164" fontId="0" fillId="0" borderId="43" xfId="53" applyNumberFormat="1" applyFont="1" applyFill="1" applyBorder="1" applyAlignment="1">
      <alignment horizontal="right" wrapText="1"/>
      <protection/>
    </xf>
    <xf numFmtId="164" fontId="0" fillId="0" borderId="45" xfId="53" applyNumberFormat="1" applyFont="1" applyBorder="1" applyAlignment="1">
      <alignment horizontal="right" wrapText="1"/>
      <protection/>
    </xf>
    <xf numFmtId="164" fontId="3" fillId="0" borderId="61" xfId="0" applyNumberFormat="1" applyFont="1" applyBorder="1" applyAlignment="1">
      <alignment horizontal="right" wrapText="1"/>
    </xf>
    <xf numFmtId="164" fontId="3" fillId="0" borderId="28" xfId="0" applyNumberFormat="1" applyFont="1" applyBorder="1" applyAlignment="1">
      <alignment horizontal="right" wrapText="1"/>
    </xf>
    <xf numFmtId="0" fontId="0" fillId="0" borderId="28" xfId="0" applyNumberFormat="1" applyBorder="1" applyAlignment="1">
      <alignment horizontal="right"/>
    </xf>
    <xf numFmtId="0" fontId="0" fillId="0" borderId="61" xfId="0" applyNumberFormat="1" applyBorder="1" applyAlignment="1">
      <alignment horizontal="right"/>
    </xf>
    <xf numFmtId="0" fontId="87" fillId="0" borderId="61" xfId="0" applyNumberFormat="1" applyFont="1" applyBorder="1" applyAlignment="1">
      <alignment horizontal="right"/>
    </xf>
    <xf numFmtId="0" fontId="3" fillId="33" borderId="16" xfId="0" applyNumberFormat="1" applyFont="1" applyFill="1" applyBorder="1" applyAlignment="1">
      <alignment wrapText="1"/>
    </xf>
    <xf numFmtId="0" fontId="3" fillId="33" borderId="15" xfId="0" applyNumberFormat="1" applyFont="1" applyFill="1" applyBorder="1" applyAlignment="1">
      <alignment horizontal="center" wrapText="1"/>
    </xf>
    <xf numFmtId="3" fontId="3" fillId="0" borderId="0" xfId="0" applyNumberFormat="1" applyFont="1" applyBorder="1" applyAlignment="1">
      <alignment horizontal="right"/>
    </xf>
    <xf numFmtId="3" fontId="0"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3" fontId="87" fillId="34" borderId="43" xfId="0" applyNumberFormat="1" applyFont="1" applyFill="1" applyBorder="1" applyAlignment="1">
      <alignment horizontal="right"/>
    </xf>
    <xf numFmtId="3" fontId="87" fillId="34" borderId="39" xfId="0" applyNumberFormat="1" applyFont="1" applyFill="1" applyBorder="1" applyAlignment="1">
      <alignment horizontal="right"/>
    </xf>
    <xf numFmtId="3" fontId="87" fillId="0" borderId="39" xfId="0" applyNumberFormat="1" applyFont="1" applyBorder="1" applyAlignment="1">
      <alignment horizontal="right"/>
    </xf>
    <xf numFmtId="3" fontId="87" fillId="0" borderId="44" xfId="0" applyNumberFormat="1" applyFont="1" applyFill="1" applyBorder="1" applyAlignment="1">
      <alignment horizontal="right" wrapText="1"/>
    </xf>
    <xf numFmtId="0" fontId="0" fillId="0" borderId="61" xfId="55" applyNumberFormat="1" applyFont="1" applyBorder="1" applyAlignment="1">
      <alignment horizontal="right"/>
      <protection/>
    </xf>
    <xf numFmtId="0" fontId="0" fillId="0" borderId="61" xfId="55" applyNumberFormat="1" applyFont="1" applyBorder="1" applyAlignment="1">
      <alignment horizontal="right"/>
      <protection/>
    </xf>
    <xf numFmtId="164" fontId="0" fillId="0" borderId="66" xfId="55" applyNumberFormat="1" applyFont="1" applyBorder="1" applyAlignment="1">
      <alignment horizontal="right"/>
      <protection/>
    </xf>
    <xf numFmtId="164" fontId="0" fillId="0" borderId="41" xfId="0" applyNumberFormat="1" applyFont="1" applyBorder="1" applyAlignment="1">
      <alignment horizontal="right"/>
    </xf>
    <xf numFmtId="0" fontId="0" fillId="0" borderId="43" xfId="0" applyNumberFormat="1" applyFont="1" applyBorder="1" applyAlignment="1">
      <alignment horizontal="right"/>
    </xf>
    <xf numFmtId="0" fontId="0" fillId="0" borderId="45" xfId="0" applyNumberFormat="1" applyFont="1" applyBorder="1" applyAlignment="1">
      <alignment horizontal="right"/>
    </xf>
    <xf numFmtId="0" fontId="0" fillId="0" borderId="39" xfId="0" applyNumberFormat="1" applyFont="1" applyBorder="1" applyAlignment="1">
      <alignment vertical="center"/>
    </xf>
    <xf numFmtId="49" fontId="0" fillId="0" borderId="44" xfId="0" applyNumberFormat="1" applyFont="1" applyBorder="1" applyAlignment="1">
      <alignment horizontal="right" vertical="center"/>
    </xf>
    <xf numFmtId="164" fontId="0" fillId="0" borderId="48" xfId="0" applyNumberFormat="1" applyFont="1" applyBorder="1" applyAlignment="1">
      <alignment/>
    </xf>
    <xf numFmtId="0" fontId="16" fillId="0" borderId="0" xfId="0" applyNumberFormat="1" applyFont="1" applyFill="1" applyAlignment="1">
      <alignment horizontal="left"/>
    </xf>
    <xf numFmtId="0" fontId="30" fillId="0" borderId="0" xfId="0" applyNumberFormat="1" applyFont="1" applyAlignment="1">
      <alignment vertical="center"/>
    </xf>
    <xf numFmtId="0" fontId="30" fillId="0" borderId="0" xfId="0" applyNumberFormat="1" applyFont="1" applyFill="1" applyAlignment="1">
      <alignment vertical="center"/>
    </xf>
    <xf numFmtId="0" fontId="2" fillId="0" borderId="0" xfId="0" applyNumberFormat="1" applyFont="1" applyFill="1" applyAlignment="1">
      <alignment vertical="center"/>
    </xf>
    <xf numFmtId="0" fontId="2" fillId="0" borderId="0" xfId="0" applyNumberFormat="1" applyFont="1" applyAlignment="1">
      <alignment vertical="center"/>
    </xf>
    <xf numFmtId="0" fontId="0" fillId="0" borderId="0" xfId="0" applyNumberFormat="1" applyFont="1" applyFill="1" applyBorder="1" applyAlignment="1">
      <alignment vertical="center" wrapText="1"/>
    </xf>
    <xf numFmtId="0" fontId="0" fillId="33" borderId="22" xfId="0" applyNumberFormat="1" applyFont="1" applyFill="1" applyBorder="1" applyAlignment="1">
      <alignment horizontal="center" vertical="center" wrapText="1"/>
    </xf>
    <xf numFmtId="0" fontId="6" fillId="0" borderId="0" xfId="0" applyNumberFormat="1" applyFont="1" applyFill="1" applyBorder="1" applyAlignment="1">
      <alignment/>
    </xf>
    <xf numFmtId="0" fontId="18" fillId="33" borderId="32" xfId="0" applyNumberFormat="1" applyFont="1" applyFill="1" applyBorder="1" applyAlignment="1">
      <alignment/>
    </xf>
    <xf numFmtId="0" fontId="8" fillId="33" borderId="33" xfId="0" applyNumberFormat="1" applyFont="1" applyFill="1" applyBorder="1" applyAlignment="1">
      <alignment horizontal="center" wrapText="1"/>
    </xf>
    <xf numFmtId="164" fontId="0" fillId="0" borderId="22" xfId="0" applyNumberFormat="1" applyFont="1" applyBorder="1" applyAlignment="1">
      <alignment horizontal="right" wrapText="1"/>
    </xf>
    <xf numFmtId="0" fontId="18" fillId="33" borderId="12" xfId="0" applyNumberFormat="1" applyFont="1" applyFill="1" applyBorder="1" applyAlignment="1">
      <alignment/>
    </xf>
    <xf numFmtId="0" fontId="8" fillId="33" borderId="28" xfId="0" applyNumberFormat="1" applyFont="1" applyFill="1" applyBorder="1" applyAlignment="1">
      <alignment horizontal="center" wrapText="1"/>
    </xf>
    <xf numFmtId="164" fontId="5" fillId="0" borderId="21" xfId="0" applyNumberFormat="1" applyFont="1" applyBorder="1" applyAlignment="1">
      <alignment horizontal="right"/>
    </xf>
    <xf numFmtId="164" fontId="0" fillId="0" borderId="21" xfId="0" applyNumberFormat="1" applyFont="1" applyBorder="1" applyAlignment="1">
      <alignment horizontal="right"/>
    </xf>
    <xf numFmtId="0" fontId="0" fillId="0" borderId="0" xfId="0" applyNumberFormat="1" applyFill="1" applyBorder="1" applyAlignment="1">
      <alignment horizontal="left" vertical="center"/>
    </xf>
    <xf numFmtId="0" fontId="86" fillId="33" borderId="12" xfId="0" applyNumberFormat="1" applyFont="1" applyFill="1" applyBorder="1" applyAlignment="1">
      <alignment horizontal="left" vertical="center"/>
    </xf>
    <xf numFmtId="0" fontId="86" fillId="33" borderId="30" xfId="0" applyNumberFormat="1" applyFont="1" applyFill="1" applyBorder="1" applyAlignment="1">
      <alignment horizontal="center" wrapText="1"/>
    </xf>
    <xf numFmtId="164" fontId="6" fillId="0" borderId="40" xfId="0" applyNumberFormat="1" applyFont="1" applyBorder="1" applyAlignment="1">
      <alignment horizontal="right"/>
    </xf>
    <xf numFmtId="0" fontId="86" fillId="33" borderId="16" xfId="0" applyNumberFormat="1" applyFont="1" applyFill="1" applyBorder="1" applyAlignment="1">
      <alignment horizontal="left" vertical="center"/>
    </xf>
    <xf numFmtId="0" fontId="86" fillId="33" borderId="35" xfId="0" applyNumberFormat="1" applyFont="1" applyFill="1" applyBorder="1" applyAlignment="1">
      <alignment horizontal="center" wrapText="1"/>
    </xf>
    <xf numFmtId="164" fontId="6" fillId="0" borderId="39" xfId="0" applyNumberFormat="1" applyFont="1" applyBorder="1" applyAlignment="1">
      <alignment horizontal="right"/>
    </xf>
    <xf numFmtId="164" fontId="0" fillId="0" borderId="61" xfId="0" applyNumberFormat="1" applyFont="1" applyBorder="1" applyAlignment="1">
      <alignment/>
    </xf>
    <xf numFmtId="0" fontId="0" fillId="0" borderId="0" xfId="0" applyNumberFormat="1" applyFill="1" applyBorder="1" applyAlignment="1">
      <alignment horizontal="left" vertical="center" wrapText="1"/>
    </xf>
    <xf numFmtId="0" fontId="86" fillId="33" borderId="16" xfId="0" applyNumberFormat="1" applyFont="1" applyFill="1" applyBorder="1" applyAlignment="1">
      <alignment horizontal="left" vertical="center" wrapText="1"/>
    </xf>
    <xf numFmtId="0" fontId="8" fillId="33" borderId="35" xfId="0" applyNumberFormat="1" applyFont="1" applyFill="1" applyBorder="1" applyAlignment="1">
      <alignment horizontal="center" wrapText="1"/>
    </xf>
    <xf numFmtId="0" fontId="8" fillId="33" borderId="30" xfId="0" applyNumberFormat="1" applyFont="1" applyFill="1" applyBorder="1" applyAlignment="1">
      <alignment horizontal="center" wrapText="1"/>
    </xf>
    <xf numFmtId="0" fontId="86" fillId="33" borderId="67" xfId="0" applyNumberFormat="1" applyFont="1" applyFill="1" applyBorder="1" applyAlignment="1">
      <alignment horizontal="center" wrapText="1"/>
    </xf>
    <xf numFmtId="0" fontId="86" fillId="33" borderId="14" xfId="0" applyNumberFormat="1" applyFont="1" applyFill="1" applyBorder="1" applyAlignment="1">
      <alignment horizontal="left" vertical="center" wrapText="1"/>
    </xf>
    <xf numFmtId="0" fontId="86" fillId="33" borderId="18" xfId="0" applyNumberFormat="1" applyFont="1" applyFill="1" applyBorder="1" applyAlignment="1">
      <alignment horizontal="left" vertical="center" wrapText="1"/>
    </xf>
    <xf numFmtId="0" fontId="86" fillId="33" borderId="31" xfId="0" applyNumberFormat="1" applyFont="1" applyFill="1" applyBorder="1" applyAlignment="1">
      <alignment horizontal="center" wrapText="1"/>
    </xf>
    <xf numFmtId="0" fontId="0" fillId="0" borderId="0" xfId="0" applyNumberFormat="1" applyFont="1" applyFill="1" applyAlignment="1">
      <alignment vertical="center"/>
    </xf>
    <xf numFmtId="0" fontId="7" fillId="0" borderId="0" xfId="0" applyNumberFormat="1" applyFont="1" applyFill="1" applyBorder="1" applyAlignment="1">
      <alignment horizontal="left" vertical="center" wrapText="1"/>
    </xf>
    <xf numFmtId="0" fontId="0" fillId="0" borderId="0" xfId="0" applyNumberFormat="1" applyFill="1" applyAlignment="1">
      <alignment vertical="center" wrapText="1"/>
    </xf>
    <xf numFmtId="0" fontId="7" fillId="0" borderId="0" xfId="0" applyNumberFormat="1" applyFont="1" applyFill="1" applyAlignment="1">
      <alignment vertical="center" wrapText="1"/>
    </xf>
    <xf numFmtId="0" fontId="22" fillId="33" borderId="32" xfId="0" applyFont="1" applyFill="1" applyBorder="1" applyAlignment="1">
      <alignment horizontal="left" vertical="center"/>
    </xf>
    <xf numFmtId="0" fontId="0" fillId="0" borderId="21" xfId="0" applyFont="1" applyBorder="1" applyAlignment="1">
      <alignment horizontal="right" wrapText="1"/>
    </xf>
    <xf numFmtId="0" fontId="87" fillId="33" borderId="14" xfId="0" applyFont="1" applyFill="1" applyBorder="1" applyAlignment="1">
      <alignment horizontal="left" wrapText="1"/>
    </xf>
    <xf numFmtId="0" fontId="87" fillId="33" borderId="15" xfId="0" applyFont="1" applyFill="1" applyBorder="1" applyAlignment="1">
      <alignment horizontal="center" wrapText="1"/>
    </xf>
    <xf numFmtId="0" fontId="87" fillId="33" borderId="16" xfId="0" applyFont="1" applyFill="1" applyBorder="1" applyAlignment="1">
      <alignment horizontal="left" wrapText="1" indent="2"/>
    </xf>
    <xf numFmtId="0" fontId="87" fillId="33" borderId="17" xfId="0" applyFont="1" applyFill="1" applyBorder="1" applyAlignment="1">
      <alignment horizontal="center" wrapText="1"/>
    </xf>
    <xf numFmtId="0" fontId="87" fillId="33" borderId="14" xfId="0" applyNumberFormat="1" applyFont="1" applyFill="1" applyBorder="1" applyAlignment="1">
      <alignment horizontal="left" wrapText="1" indent="2"/>
    </xf>
    <xf numFmtId="0" fontId="87" fillId="33" borderId="14" xfId="0" applyNumberFormat="1" applyFont="1" applyFill="1" applyBorder="1" applyAlignment="1">
      <alignment wrapText="1"/>
    </xf>
    <xf numFmtId="0" fontId="0" fillId="0" borderId="43" xfId="0" applyNumberFormat="1" applyFont="1" applyBorder="1" applyAlignment="1">
      <alignment horizontal="right"/>
    </xf>
    <xf numFmtId="0" fontId="0" fillId="33" borderId="14" xfId="0" applyNumberFormat="1" applyFont="1" applyFill="1" applyBorder="1" applyAlignment="1">
      <alignment horizontal="left" wrapText="1" indent="6"/>
    </xf>
    <xf numFmtId="0" fontId="87" fillId="33" borderId="17" xfId="0" applyNumberFormat="1" applyFont="1" applyFill="1" applyBorder="1" applyAlignment="1">
      <alignment horizontal="center" wrapText="1"/>
    </xf>
    <xf numFmtId="0" fontId="87" fillId="33" borderId="16" xfId="0" applyFont="1" applyFill="1" applyBorder="1" applyAlignment="1">
      <alignment horizontal="left" wrapText="1" indent="4"/>
    </xf>
    <xf numFmtId="0" fontId="87" fillId="33" borderId="16" xfId="0" applyNumberFormat="1" applyFont="1" applyFill="1" applyBorder="1" applyAlignment="1">
      <alignment horizontal="left" indent="6"/>
    </xf>
    <xf numFmtId="0" fontId="87" fillId="33" borderId="14" xfId="0" applyNumberFormat="1" applyFont="1" applyFill="1" applyBorder="1" applyAlignment="1">
      <alignment horizontal="left" wrapText="1" indent="4"/>
    </xf>
    <xf numFmtId="0" fontId="87" fillId="33" borderId="16" xfId="0" applyFont="1" applyFill="1" applyBorder="1" applyAlignment="1">
      <alignment horizontal="left" wrapText="1" indent="6"/>
    </xf>
    <xf numFmtId="0" fontId="87" fillId="33" borderId="16" xfId="0" applyFont="1" applyFill="1" applyBorder="1" applyAlignment="1">
      <alignment wrapText="1"/>
    </xf>
    <xf numFmtId="0" fontId="87" fillId="33" borderId="18"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vertical="center"/>
    </xf>
    <xf numFmtId="0" fontId="8" fillId="0" borderId="0" xfId="0" applyFont="1" applyAlignment="1">
      <alignment vertical="center" wrapText="1"/>
    </xf>
    <xf numFmtId="164" fontId="0" fillId="0" borderId="68" xfId="0" applyNumberFormat="1" applyFont="1" applyBorder="1" applyAlignment="1">
      <alignment horizontal="right"/>
    </xf>
    <xf numFmtId="0" fontId="0" fillId="0" borderId="0" xfId="0" applyNumberFormat="1" applyFont="1" applyAlignment="1">
      <alignment vertical="center"/>
    </xf>
    <xf numFmtId="0" fontId="0" fillId="0" borderId="57" xfId="0" applyNumberFormat="1" applyFont="1" applyBorder="1" applyAlignment="1">
      <alignment horizontal="right"/>
    </xf>
    <xf numFmtId="0" fontId="0" fillId="0" borderId="43" xfId="0" applyNumberFormat="1" applyBorder="1" applyAlignment="1">
      <alignment horizontal="right"/>
    </xf>
    <xf numFmtId="0" fontId="86" fillId="0" borderId="39" xfId="0" applyNumberFormat="1" applyFont="1" applyBorder="1" applyAlignment="1">
      <alignment horizontal="right"/>
    </xf>
    <xf numFmtId="164" fontId="86" fillId="0" borderId="39" xfId="0" applyNumberFormat="1" applyFont="1" applyBorder="1" applyAlignment="1">
      <alignment horizontal="right"/>
    </xf>
    <xf numFmtId="164" fontId="0" fillId="0" borderId="61" xfId="0" applyNumberFormat="1" applyFont="1" applyFill="1" applyBorder="1" applyAlignment="1">
      <alignment horizontal="right"/>
    </xf>
    <xf numFmtId="0" fontId="0" fillId="0" borderId="66" xfId="0" applyNumberFormat="1" applyFont="1" applyBorder="1" applyAlignment="1">
      <alignment horizontal="right"/>
    </xf>
    <xf numFmtId="0" fontId="0" fillId="0" borderId="61" xfId="53" applyNumberFormat="1" applyFont="1" applyBorder="1" applyAlignment="1">
      <alignment/>
      <protection/>
    </xf>
    <xf numFmtId="164" fontId="0" fillId="0" borderId="57" xfId="53" applyNumberFormat="1" applyFont="1" applyBorder="1" applyAlignment="1">
      <alignment horizontal="right" wrapText="1"/>
      <protection/>
    </xf>
    <xf numFmtId="1" fontId="5" fillId="0" borderId="40" xfId="0" applyNumberFormat="1" applyFont="1" applyBorder="1" applyAlignment="1">
      <alignment horizontal="right" wrapText="1"/>
    </xf>
    <xf numFmtId="0" fontId="8" fillId="0" borderId="61" xfId="0" applyNumberFormat="1" applyFont="1" applyBorder="1" applyAlignment="1">
      <alignment horizontal="right"/>
    </xf>
    <xf numFmtId="0" fontId="8" fillId="0" borderId="43" xfId="0" applyNumberFormat="1" applyFont="1" applyBorder="1" applyAlignment="1">
      <alignment horizontal="right" wrapText="1"/>
    </xf>
    <xf numFmtId="0" fontId="8" fillId="0" borderId="39" xfId="0" applyNumberFormat="1" applyFont="1" applyBorder="1" applyAlignment="1">
      <alignment horizontal="right" wrapText="1"/>
    </xf>
    <xf numFmtId="164" fontId="8" fillId="0" borderId="43" xfId="0" applyNumberFormat="1" applyFont="1" applyBorder="1" applyAlignment="1">
      <alignment horizontal="right" wrapText="1"/>
    </xf>
    <xf numFmtId="164" fontId="8" fillId="0" borderId="61" xfId="0" applyNumberFormat="1" applyFont="1" applyBorder="1" applyAlignment="1">
      <alignment horizontal="right"/>
    </xf>
    <xf numFmtId="0" fontId="8" fillId="0" borderId="45" xfId="0" applyNumberFormat="1" applyFont="1" applyBorder="1" applyAlignment="1">
      <alignment horizontal="right" wrapText="1"/>
    </xf>
    <xf numFmtId="164" fontId="8" fillId="0" borderId="46" xfId="0" applyNumberFormat="1" applyFont="1" applyBorder="1" applyAlignment="1">
      <alignment horizontal="right" wrapText="1"/>
    </xf>
    <xf numFmtId="0" fontId="8" fillId="0" borderId="46" xfId="0" applyNumberFormat="1" applyFont="1" applyBorder="1" applyAlignment="1">
      <alignment horizontal="right" wrapText="1"/>
    </xf>
    <xf numFmtId="164" fontId="3" fillId="0" borderId="40" xfId="0" applyNumberFormat="1" applyFont="1" applyBorder="1" applyAlignment="1">
      <alignment horizontal="right"/>
    </xf>
    <xf numFmtId="164" fontId="0" fillId="0" borderId="69" xfId="0" applyNumberFormat="1" applyFont="1" applyFill="1" applyBorder="1" applyAlignment="1">
      <alignment horizontal="right"/>
    </xf>
    <xf numFmtId="3" fontId="87" fillId="0" borderId="40" xfId="0" applyNumberFormat="1" applyFont="1" applyBorder="1" applyAlignment="1">
      <alignment horizontal="right"/>
    </xf>
    <xf numFmtId="3" fontId="87" fillId="0" borderId="64" xfId="0" applyNumberFormat="1" applyFont="1" applyFill="1" applyBorder="1" applyAlignment="1">
      <alignment horizontal="right" wrapText="1"/>
    </xf>
    <xf numFmtId="3" fontId="87" fillId="0" borderId="39" xfId="0" applyNumberFormat="1" applyFont="1" applyBorder="1" applyAlignment="1">
      <alignment horizontal="right"/>
    </xf>
    <xf numFmtId="3" fontId="87" fillId="0" borderId="61" xfId="0" applyNumberFormat="1" applyFont="1" applyFill="1" applyBorder="1" applyAlignment="1">
      <alignment horizontal="right" wrapText="1"/>
    </xf>
    <xf numFmtId="3" fontId="87" fillId="0" borderId="39" xfId="0" applyNumberFormat="1" applyFont="1" applyFill="1" applyBorder="1" applyAlignment="1">
      <alignment horizontal="right" wrapText="1"/>
    </xf>
    <xf numFmtId="3" fontId="87" fillId="0" borderId="69" xfId="0" applyNumberFormat="1" applyFont="1" applyFill="1" applyBorder="1" applyAlignment="1">
      <alignment horizontal="right"/>
    </xf>
    <xf numFmtId="0" fontId="87" fillId="0" borderId="61" xfId="0" applyNumberFormat="1" applyFont="1" applyFill="1" applyBorder="1" applyAlignment="1">
      <alignment horizontal="right"/>
    </xf>
    <xf numFmtId="164" fontId="87" fillId="0" borderId="61" xfId="0" applyNumberFormat="1" applyFont="1" applyFill="1" applyBorder="1" applyAlignment="1">
      <alignment horizontal="right"/>
    </xf>
    <xf numFmtId="164" fontId="87" fillId="0" borderId="64" xfId="0" applyNumberFormat="1" applyFont="1" applyFill="1" applyBorder="1" applyAlignment="1">
      <alignment horizontal="right"/>
    </xf>
    <xf numFmtId="164" fontId="0" fillId="0" borderId="61" xfId="0" applyNumberFormat="1" applyBorder="1" applyAlignment="1">
      <alignment horizontal="right"/>
    </xf>
    <xf numFmtId="0" fontId="8" fillId="0" borderId="63" xfId="0" applyFont="1" applyBorder="1" applyAlignment="1">
      <alignment vertical="center" wrapText="1"/>
    </xf>
    <xf numFmtId="0" fontId="8" fillId="0" borderId="0" xfId="0" applyFont="1" applyBorder="1" applyAlignment="1">
      <alignment horizontal="center" vertical="center" wrapText="1"/>
    </xf>
    <xf numFmtId="164" fontId="0" fillId="0" borderId="70" xfId="0" applyNumberFormat="1" applyFont="1" applyFill="1" applyBorder="1" applyAlignment="1">
      <alignment horizontal="right"/>
    </xf>
    <xf numFmtId="164" fontId="0" fillId="0" borderId="53" xfId="0" applyNumberFormat="1" applyFont="1" applyFill="1" applyBorder="1" applyAlignment="1">
      <alignment horizontal="right"/>
    </xf>
    <xf numFmtId="0" fontId="0" fillId="33" borderId="17" xfId="0" applyNumberFormat="1" applyFont="1" applyFill="1" applyBorder="1" applyAlignment="1">
      <alignment horizontal="center" wrapText="1"/>
    </xf>
    <xf numFmtId="164" fontId="3" fillId="0" borderId="53" xfId="0" applyNumberFormat="1" applyFont="1" applyFill="1" applyBorder="1" applyAlignment="1">
      <alignment horizontal="right"/>
    </xf>
    <xf numFmtId="0" fontId="87" fillId="33" borderId="12" xfId="0" applyNumberFormat="1" applyFont="1" applyFill="1" applyBorder="1" applyAlignment="1">
      <alignment wrapText="1"/>
    </xf>
    <xf numFmtId="3" fontId="0" fillId="0" borderId="44" xfId="0" applyNumberFormat="1" applyFill="1" applyBorder="1" applyAlignment="1">
      <alignment horizontal="right"/>
    </xf>
    <xf numFmtId="3" fontId="0" fillId="0" borderId="39" xfId="0" applyNumberFormat="1" applyFont="1" applyFill="1" applyBorder="1" applyAlignment="1">
      <alignment horizontal="right"/>
    </xf>
    <xf numFmtId="0" fontId="87" fillId="33" borderId="36" xfId="0" applyNumberFormat="1" applyFont="1" applyFill="1" applyBorder="1" applyAlignment="1">
      <alignment wrapText="1"/>
    </xf>
    <xf numFmtId="0" fontId="0" fillId="0" borderId="39" xfId="0" applyFill="1" applyBorder="1" applyAlignment="1">
      <alignment horizontal="right"/>
    </xf>
    <xf numFmtId="3" fontId="0" fillId="0" borderId="40" xfId="0" applyNumberFormat="1" applyFont="1" applyFill="1" applyBorder="1" applyAlignment="1">
      <alignment horizontal="right"/>
    </xf>
    <xf numFmtId="3" fontId="0" fillId="0" borderId="64" xfId="0" applyNumberFormat="1" applyFont="1" applyFill="1" applyBorder="1" applyAlignment="1">
      <alignment horizontal="right"/>
    </xf>
    <xf numFmtId="3" fontId="0" fillId="0" borderId="53" xfId="0" applyNumberFormat="1" applyFont="1" applyFill="1" applyBorder="1" applyAlignment="1">
      <alignment horizontal="right"/>
    </xf>
    <xf numFmtId="3" fontId="0" fillId="0" borderId="61" xfId="0" applyNumberFormat="1" applyFont="1" applyFill="1" applyBorder="1" applyAlignment="1">
      <alignment horizontal="right"/>
    </xf>
    <xf numFmtId="0" fontId="87" fillId="33" borderId="16" xfId="0" applyNumberFormat="1" applyFont="1" applyFill="1" applyBorder="1" applyAlignment="1">
      <alignment wrapText="1"/>
    </xf>
    <xf numFmtId="3" fontId="0" fillId="0" borderId="53" xfId="0" applyNumberFormat="1" applyFont="1" applyFill="1" applyBorder="1" applyAlignment="1">
      <alignment horizontal="right"/>
    </xf>
    <xf numFmtId="0" fontId="87" fillId="33" borderId="18" xfId="0" applyNumberFormat="1" applyFont="1" applyFill="1" applyBorder="1" applyAlignment="1">
      <alignment wrapText="1"/>
    </xf>
    <xf numFmtId="0" fontId="87" fillId="33" borderId="19" xfId="0" applyNumberFormat="1" applyFont="1" applyFill="1" applyBorder="1" applyAlignment="1">
      <alignment horizontal="center" wrapText="1"/>
    </xf>
    <xf numFmtId="0" fontId="0" fillId="0" borderId="46" xfId="0" applyFill="1" applyBorder="1" applyAlignment="1">
      <alignment horizontal="right"/>
    </xf>
    <xf numFmtId="3" fontId="0" fillId="0" borderId="46" xfId="0" applyNumberFormat="1" applyFont="1" applyFill="1" applyBorder="1" applyAlignment="1">
      <alignment horizontal="right"/>
    </xf>
    <xf numFmtId="3" fontId="0" fillId="0" borderId="65" xfId="0" applyNumberFormat="1" applyFont="1" applyFill="1" applyBorder="1" applyAlignment="1">
      <alignment horizontal="right"/>
    </xf>
    <xf numFmtId="3" fontId="0" fillId="0" borderId="70" xfId="0" applyNumberFormat="1" applyFont="1" applyFill="1" applyBorder="1" applyAlignment="1">
      <alignment horizontal="right"/>
    </xf>
    <xf numFmtId="3" fontId="0" fillId="0" borderId="69" xfId="0" applyNumberFormat="1" applyFont="1" applyFill="1" applyBorder="1" applyAlignment="1">
      <alignment horizontal="right"/>
    </xf>
    <xf numFmtId="0" fontId="0" fillId="0" borderId="43" xfId="0" applyFont="1" applyFill="1" applyBorder="1" applyAlignment="1">
      <alignment horizontal="right"/>
    </xf>
    <xf numFmtId="0" fontId="0" fillId="0" borderId="39" xfId="0" applyFont="1" applyFill="1" applyBorder="1" applyAlignment="1">
      <alignment horizontal="right"/>
    </xf>
    <xf numFmtId="164" fontId="0" fillId="0" borderId="70" xfId="0" applyNumberFormat="1" applyFont="1" applyFill="1" applyBorder="1" applyAlignment="1">
      <alignment horizontal="right"/>
    </xf>
    <xf numFmtId="164" fontId="0" fillId="0" borderId="53" xfId="0" applyNumberFormat="1" applyFont="1" applyFill="1" applyBorder="1" applyAlignment="1">
      <alignment horizontal="right"/>
    </xf>
    <xf numFmtId="172" fontId="0" fillId="0" borderId="53" xfId="0" applyNumberFormat="1" applyFont="1" applyFill="1" applyBorder="1" applyAlignment="1">
      <alignment horizontal="right"/>
    </xf>
    <xf numFmtId="172" fontId="0" fillId="0" borderId="53" xfId="0" applyNumberFormat="1" applyFont="1" applyFill="1" applyBorder="1" applyAlignment="1">
      <alignment horizontal="right"/>
    </xf>
    <xf numFmtId="172" fontId="0" fillId="0" borderId="70" xfId="0" applyNumberFormat="1" applyFont="1" applyFill="1" applyBorder="1" applyAlignment="1">
      <alignment horizontal="right"/>
    </xf>
    <xf numFmtId="0" fontId="0" fillId="0" borderId="45" xfId="0" applyFont="1" applyFill="1" applyBorder="1" applyAlignment="1">
      <alignment horizontal="right"/>
    </xf>
    <xf numFmtId="0" fontId="0" fillId="0" borderId="46" xfId="0" applyFont="1" applyFill="1" applyBorder="1" applyAlignment="1">
      <alignment horizontal="right"/>
    </xf>
    <xf numFmtId="164" fontId="0" fillId="0" borderId="51" xfId="0" applyNumberFormat="1" applyFill="1" applyBorder="1" applyAlignment="1">
      <alignment horizontal="right"/>
    </xf>
    <xf numFmtId="164" fontId="0" fillId="0" borderId="61" xfId="0" applyNumberFormat="1" applyFont="1" applyBorder="1" applyAlignment="1">
      <alignment horizontal="right"/>
    </xf>
    <xf numFmtId="164" fontId="8" fillId="0" borderId="28" xfId="0" applyNumberFormat="1" applyFont="1" applyBorder="1" applyAlignment="1">
      <alignment horizontal="right" wrapText="1"/>
    </xf>
    <xf numFmtId="0" fontId="8" fillId="0" borderId="61" xfId="0" applyFont="1" applyBorder="1" applyAlignment="1">
      <alignment horizontal="right" wrapText="1"/>
    </xf>
    <xf numFmtId="0" fontId="8" fillId="0" borderId="61" xfId="0" applyNumberFormat="1" applyFont="1" applyBorder="1" applyAlignment="1">
      <alignment vertical="center"/>
    </xf>
    <xf numFmtId="164" fontId="8" fillId="0" borderId="61" xfId="0" applyNumberFormat="1" applyFont="1" applyBorder="1" applyAlignment="1">
      <alignment vertical="center"/>
    </xf>
    <xf numFmtId="0" fontId="8" fillId="0" borderId="61" xfId="0" applyFont="1" applyBorder="1" applyAlignment="1">
      <alignment horizontal="right" vertical="center" wrapText="1"/>
    </xf>
    <xf numFmtId="0" fontId="8" fillId="0" borderId="61" xfId="0" applyFont="1" applyBorder="1" applyAlignment="1">
      <alignment horizontal="right"/>
    </xf>
    <xf numFmtId="49" fontId="8" fillId="0" borderId="61" xfId="0" applyNumberFormat="1" applyFont="1" applyBorder="1" applyAlignment="1">
      <alignment horizontal="right" vertical="center"/>
    </xf>
    <xf numFmtId="0" fontId="18" fillId="0" borderId="61" xfId="0" applyFont="1" applyFill="1" applyBorder="1" applyAlignment="1">
      <alignment horizontal="center" vertical="center" wrapText="1"/>
    </xf>
    <xf numFmtId="0" fontId="8" fillId="0" borderId="61" xfId="0" applyNumberFormat="1" applyFont="1" applyBorder="1" applyAlignment="1">
      <alignment horizontal="right" vertical="center"/>
    </xf>
    <xf numFmtId="0" fontId="8" fillId="0" borderId="66" xfId="0" applyNumberFormat="1" applyFont="1" applyBorder="1" applyAlignment="1">
      <alignment vertical="center"/>
    </xf>
    <xf numFmtId="0" fontId="3" fillId="0" borderId="39" xfId="0" applyNumberFormat="1" applyFont="1" applyFill="1" applyBorder="1" applyAlignment="1">
      <alignment horizontal="right"/>
    </xf>
    <xf numFmtId="164" fontId="0" fillId="0" borderId="20" xfId="0" applyNumberFormat="1" applyFill="1" applyBorder="1" applyAlignment="1">
      <alignment horizontal="right"/>
    </xf>
    <xf numFmtId="164" fontId="0" fillId="0" borderId="21" xfId="0" applyNumberFormat="1" applyFill="1" applyBorder="1" applyAlignment="1">
      <alignment horizontal="right"/>
    </xf>
    <xf numFmtId="0" fontId="0" fillId="0" borderId="28" xfId="0" applyNumberFormat="1" applyFont="1" applyBorder="1" applyAlignment="1">
      <alignment horizontal="right"/>
    </xf>
    <xf numFmtId="0" fontId="8" fillId="0" borderId="0" xfId="0" applyFont="1" applyBorder="1" applyAlignment="1">
      <alignment horizontal="right"/>
    </xf>
    <xf numFmtId="164" fontId="8"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0" xfId="0" applyNumberFormat="1" applyFont="1" applyBorder="1" applyAlignment="1">
      <alignment horizontal="right"/>
    </xf>
    <xf numFmtId="2" fontId="8" fillId="0" borderId="39" xfId="0" applyNumberFormat="1" applyFont="1" applyBorder="1" applyAlignment="1">
      <alignment horizontal="right"/>
    </xf>
    <xf numFmtId="164" fontId="0" fillId="0" borderId="41" xfId="0" applyNumberFormat="1" applyFont="1" applyFill="1" applyBorder="1" applyAlignment="1">
      <alignment horizontal="right"/>
    </xf>
    <xf numFmtId="0" fontId="0" fillId="0" borderId="40" xfId="0" applyNumberFormat="1" applyFont="1" applyBorder="1" applyAlignment="1">
      <alignment horizontal="right"/>
    </xf>
    <xf numFmtId="164" fontId="0" fillId="0" borderId="43" xfId="0" applyNumberFormat="1" applyFont="1" applyFill="1" applyBorder="1" applyAlignment="1">
      <alignment horizontal="right"/>
    </xf>
    <xf numFmtId="2" fontId="0" fillId="0" borderId="39" xfId="0" applyNumberFormat="1" applyFont="1" applyFill="1" applyBorder="1" applyAlignment="1">
      <alignment horizontal="right"/>
    </xf>
    <xf numFmtId="0" fontId="0" fillId="0" borderId="53" xfId="0" applyNumberFormat="1" applyFont="1" applyBorder="1" applyAlignment="1">
      <alignment horizontal="right"/>
    </xf>
    <xf numFmtId="164" fontId="0" fillId="0" borderId="53" xfId="0" applyNumberFormat="1" applyFont="1" applyBorder="1" applyAlignment="1">
      <alignment horizontal="right"/>
    </xf>
    <xf numFmtId="0" fontId="0" fillId="0" borderId="66" xfId="0" applyNumberFormat="1" applyBorder="1" applyAlignment="1">
      <alignment horizontal="right"/>
    </xf>
    <xf numFmtId="0" fontId="0" fillId="0" borderId="20" xfId="53" applyNumberFormat="1" applyFont="1" applyBorder="1" applyAlignment="1">
      <alignment horizontal="center" wrapText="1"/>
      <protection/>
    </xf>
    <xf numFmtId="164" fontId="0" fillId="0" borderId="28" xfId="53" applyNumberFormat="1" applyFont="1" applyBorder="1" applyAlignment="1">
      <alignment horizontal="right" vertical="center"/>
      <protection/>
    </xf>
    <xf numFmtId="164" fontId="0" fillId="0" borderId="61" xfId="53" applyNumberFormat="1" applyFont="1" applyBorder="1" applyAlignment="1">
      <alignment horizontal="right" vertical="center"/>
      <protection/>
    </xf>
    <xf numFmtId="164" fontId="0" fillId="0" borderId="65" xfId="53" applyNumberFormat="1" applyFont="1" applyBorder="1" applyAlignment="1">
      <alignment horizontal="right" wrapText="1"/>
      <protection/>
    </xf>
    <xf numFmtId="0" fontId="0" fillId="33" borderId="60" xfId="53" applyNumberFormat="1" applyFont="1" applyFill="1" applyBorder="1" applyAlignment="1">
      <alignment horizontal="center" vertical="center"/>
      <protection/>
    </xf>
    <xf numFmtId="0" fontId="8" fillId="0" borderId="33" xfId="53" applyNumberFormat="1" applyFont="1" applyBorder="1" applyAlignment="1">
      <alignment vertical="center"/>
      <protection/>
    </xf>
    <xf numFmtId="164" fontId="8" fillId="0" borderId="66" xfId="53" applyNumberFormat="1" applyFont="1" applyBorder="1" applyAlignment="1">
      <alignment/>
      <protection/>
    </xf>
    <xf numFmtId="0" fontId="0" fillId="33" borderId="60" xfId="0" applyNumberFormat="1" applyFill="1" applyBorder="1" applyAlignment="1">
      <alignment horizontal="center" vertical="center"/>
    </xf>
    <xf numFmtId="0" fontId="0" fillId="0" borderId="33" xfId="0" applyNumberFormat="1" applyFont="1" applyBorder="1" applyAlignment="1">
      <alignment vertical="center"/>
    </xf>
    <xf numFmtId="0" fontId="8" fillId="0" borderId="50" xfId="0" applyNumberFormat="1" applyFont="1" applyBorder="1" applyAlignment="1">
      <alignment horizontal="right"/>
    </xf>
    <xf numFmtId="0" fontId="0" fillId="0" borderId="50" xfId="0" applyNumberFormat="1" applyBorder="1" applyAlignment="1">
      <alignment horizontal="right"/>
    </xf>
    <xf numFmtId="0" fontId="0" fillId="31" borderId="60" xfId="0" applyNumberFormat="1" applyFill="1" applyBorder="1" applyAlignment="1">
      <alignment horizontal="center" vertical="center"/>
    </xf>
    <xf numFmtId="0" fontId="0" fillId="0" borderId="0" xfId="0" applyNumberFormat="1" applyAlignment="1">
      <alignment vertical="center"/>
    </xf>
    <xf numFmtId="164" fontId="87" fillId="0" borderId="64" xfId="0" applyNumberFormat="1" applyFont="1" applyFill="1" applyBorder="1" applyAlignment="1">
      <alignment horizontal="right"/>
    </xf>
    <xf numFmtId="0" fontId="0" fillId="0" borderId="0" xfId="53" applyFont="1" applyAlignment="1">
      <alignment vertical="center"/>
      <protection/>
    </xf>
    <xf numFmtId="164" fontId="41" fillId="0" borderId="39" xfId="0" applyNumberFormat="1" applyFont="1" applyBorder="1" applyAlignment="1">
      <alignment horizontal="right"/>
    </xf>
    <xf numFmtId="0" fontId="0" fillId="0" borderId="61" xfId="0" applyNumberFormat="1" applyFont="1" applyBorder="1" applyAlignment="1">
      <alignment horizontal="right"/>
    </xf>
    <xf numFmtId="0" fontId="0" fillId="0" borderId="0" xfId="0" applyBorder="1" applyAlignment="1">
      <alignment vertical="center"/>
    </xf>
    <xf numFmtId="164" fontId="8" fillId="0" borderId="41" xfId="0" applyNumberFormat="1" applyFont="1" applyBorder="1" applyAlignment="1">
      <alignment horizontal="right"/>
    </xf>
    <xf numFmtId="164" fontId="8" fillId="0" borderId="50" xfId="0" applyNumberFormat="1" applyFont="1" applyBorder="1" applyAlignment="1">
      <alignment horizontal="right"/>
    </xf>
    <xf numFmtId="164" fontId="0" fillId="0" borderId="61" xfId="0" applyNumberFormat="1" applyFont="1" applyBorder="1" applyAlignment="1">
      <alignment horizontal="right" vertical="center"/>
    </xf>
    <xf numFmtId="164" fontId="0" fillId="0" borderId="39" xfId="0" applyNumberFormat="1" applyBorder="1" applyAlignment="1">
      <alignment/>
    </xf>
    <xf numFmtId="164" fontId="0" fillId="0" borderId="61" xfId="0" applyNumberFormat="1" applyBorder="1" applyAlignment="1">
      <alignment/>
    </xf>
    <xf numFmtId="164" fontId="0" fillId="0" borderId="46" xfId="0" applyNumberFormat="1" applyBorder="1" applyAlignment="1">
      <alignment/>
    </xf>
    <xf numFmtId="164" fontId="8" fillId="0" borderId="39" xfId="0" applyNumberFormat="1" applyFont="1" applyBorder="1" applyAlignment="1">
      <alignment horizontal="right" wrapText="1"/>
    </xf>
    <xf numFmtId="164" fontId="0" fillId="0" borderId="43" xfId="0" applyNumberFormat="1" applyFont="1" applyBorder="1" applyAlignment="1">
      <alignment/>
    </xf>
    <xf numFmtId="164" fontId="0" fillId="0" borderId="39" xfId="0" applyNumberFormat="1" applyFont="1" applyBorder="1" applyAlignment="1">
      <alignment/>
    </xf>
    <xf numFmtId="164" fontId="0" fillId="0" borderId="61" xfId="0" applyNumberFormat="1" applyFont="1" applyBorder="1" applyAlignment="1">
      <alignment/>
    </xf>
    <xf numFmtId="1" fontId="8" fillId="0" borderId="40" xfId="0" applyNumberFormat="1" applyFont="1" applyBorder="1" applyAlignment="1">
      <alignment vertical="center"/>
    </xf>
    <xf numFmtId="164" fontId="0" fillId="0" borderId="28" xfId="0" applyNumberFormat="1" applyFont="1" applyBorder="1" applyAlignment="1">
      <alignment horizontal="right"/>
    </xf>
    <xf numFmtId="0" fontId="0" fillId="0" borderId="64" xfId="53" applyNumberFormat="1" applyFont="1" applyBorder="1" applyAlignment="1">
      <alignment/>
      <protection/>
    </xf>
    <xf numFmtId="0" fontId="0" fillId="0" borderId="65" xfId="53" applyNumberFormat="1" applyFont="1" applyBorder="1" applyAlignment="1">
      <alignment/>
      <protection/>
    </xf>
    <xf numFmtId="0" fontId="88" fillId="0" borderId="0" xfId="0" applyFont="1" applyAlignment="1">
      <alignment/>
    </xf>
    <xf numFmtId="0" fontId="89" fillId="0" borderId="0" xfId="0" applyFont="1" applyAlignment="1">
      <alignment/>
    </xf>
    <xf numFmtId="0" fontId="86" fillId="0" borderId="0" xfId="0" applyFont="1" applyAlignment="1">
      <alignment/>
    </xf>
    <xf numFmtId="0" fontId="0" fillId="0" borderId="63" xfId="0" applyBorder="1" applyAlignment="1">
      <alignment vertical="center" wrapText="1"/>
    </xf>
    <xf numFmtId="0" fontId="0" fillId="0" borderId="63" xfId="0" applyBorder="1" applyAlignment="1">
      <alignment vertical="center"/>
    </xf>
    <xf numFmtId="0" fontId="0" fillId="0" borderId="0" xfId="0" applyFont="1" applyAlignment="1">
      <alignment horizontal="right"/>
    </xf>
    <xf numFmtId="14" fontId="0" fillId="0" borderId="0" xfId="0" applyNumberFormat="1" applyFont="1" applyAlignment="1">
      <alignment horizontal="center"/>
    </xf>
    <xf numFmtId="0" fontId="0" fillId="0" borderId="0" xfId="0" applyAlignment="1">
      <alignment horizontal="right"/>
    </xf>
    <xf numFmtId="14" fontId="0" fillId="0" borderId="0" xfId="0" applyNumberFormat="1" applyFont="1" applyAlignment="1">
      <alignment vertical="center"/>
    </xf>
    <xf numFmtId="164" fontId="87" fillId="0" borderId="61" xfId="0" applyNumberFormat="1" applyFont="1" applyBorder="1" applyAlignment="1">
      <alignment horizontal="right"/>
    </xf>
    <xf numFmtId="14" fontId="0" fillId="0" borderId="0" xfId="0" applyNumberFormat="1" applyFont="1" applyAlignment="1">
      <alignment horizontal="center" vertical="center"/>
    </xf>
    <xf numFmtId="0" fontId="0" fillId="0" borderId="0" xfId="55" applyFont="1" applyAlignment="1">
      <alignment horizontal="right"/>
      <protection/>
    </xf>
    <xf numFmtId="14" fontId="0" fillId="0" borderId="0" xfId="55" applyNumberFormat="1" applyFont="1" applyAlignment="1">
      <alignment horizontal="center"/>
      <protection/>
    </xf>
    <xf numFmtId="164" fontId="8" fillId="0" borderId="69" xfId="53" applyNumberFormat="1" applyFont="1" applyBorder="1" applyAlignment="1">
      <alignment horizontal="right"/>
      <protection/>
    </xf>
    <xf numFmtId="0" fontId="0" fillId="0" borderId="0" xfId="53" applyFont="1" applyAlignment="1">
      <alignment horizontal="right"/>
      <protection/>
    </xf>
    <xf numFmtId="14" fontId="0" fillId="0" borderId="0" xfId="53" applyNumberFormat="1" applyFont="1" applyAlignment="1">
      <alignment vertical="center"/>
      <protection/>
    </xf>
    <xf numFmtId="0" fontId="0" fillId="0" borderId="66" xfId="0" applyNumberFormat="1" applyFont="1" applyBorder="1" applyAlignment="1">
      <alignment horizontal="right"/>
    </xf>
    <xf numFmtId="164" fontId="0" fillId="0" borderId="61" xfId="0" applyNumberFormat="1" applyFont="1" applyFill="1" applyBorder="1" applyAlignment="1">
      <alignment horizontal="right"/>
    </xf>
    <xf numFmtId="0" fontId="8" fillId="0" borderId="61" xfId="0" applyFont="1" applyFill="1" applyBorder="1" applyAlignment="1">
      <alignment horizontal="right" wrapText="1"/>
    </xf>
    <xf numFmtId="2" fontId="8" fillId="0" borderId="61" xfId="0" applyNumberFormat="1" applyFont="1" applyBorder="1" applyAlignment="1">
      <alignment horizontal="right" wrapText="1"/>
    </xf>
    <xf numFmtId="164" fontId="0" fillId="0" borderId="61" xfId="55" applyNumberFormat="1" applyFont="1" applyBorder="1" applyAlignment="1">
      <alignment horizontal="right"/>
      <protection/>
    </xf>
    <xf numFmtId="0" fontId="0" fillId="0" borderId="28" xfId="56" applyNumberFormat="1" applyFont="1" applyBorder="1" applyAlignment="1">
      <alignment horizontal="right"/>
      <protection/>
    </xf>
    <xf numFmtId="0" fontId="0" fillId="0" borderId="61" xfId="56" applyNumberFormat="1" applyFont="1" applyBorder="1" applyAlignment="1">
      <alignment horizontal="right"/>
      <protection/>
    </xf>
    <xf numFmtId="0" fontId="0" fillId="0" borderId="0" xfId="56" applyFont="1" applyAlignment="1">
      <alignment horizontal="right" vertical="center"/>
      <protection/>
    </xf>
    <xf numFmtId="0" fontId="8" fillId="0" borderId="37" xfId="0" applyNumberFormat="1" applyFont="1" applyBorder="1" applyAlignment="1">
      <alignment horizontal="right" wrapText="1"/>
    </xf>
    <xf numFmtId="164" fontId="8" fillId="0" borderId="22" xfId="0" applyNumberFormat="1" applyFont="1" applyBorder="1" applyAlignment="1">
      <alignment horizontal="right" wrapText="1"/>
    </xf>
    <xf numFmtId="164" fontId="8" fillId="0" borderId="24" xfId="0" applyNumberFormat="1" applyFont="1" applyBorder="1" applyAlignment="1">
      <alignment horizontal="right" wrapText="1"/>
    </xf>
    <xf numFmtId="3" fontId="8" fillId="0" borderId="41" xfId="0" applyNumberFormat="1" applyFont="1" applyBorder="1" applyAlignment="1">
      <alignment horizontal="right"/>
    </xf>
    <xf numFmtId="3" fontId="8" fillId="0" borderId="40" xfId="0" applyNumberFormat="1" applyFont="1" applyBorder="1" applyAlignment="1">
      <alignment horizontal="right"/>
    </xf>
    <xf numFmtId="3" fontId="5" fillId="0" borderId="40" xfId="0" applyNumberFormat="1" applyFont="1" applyBorder="1" applyAlignment="1">
      <alignment horizontal="right"/>
    </xf>
    <xf numFmtId="3" fontId="5" fillId="0" borderId="42" xfId="0" applyNumberFormat="1" applyFont="1" applyBorder="1" applyAlignment="1">
      <alignment horizontal="right"/>
    </xf>
    <xf numFmtId="3" fontId="8" fillId="34" borderId="43" xfId="0" applyNumberFormat="1" applyFont="1" applyFill="1" applyBorder="1" applyAlignment="1">
      <alignment horizontal="right"/>
    </xf>
    <xf numFmtId="3" fontId="8" fillId="34" borderId="39" xfId="0" applyNumberFormat="1" applyFont="1" applyFill="1" applyBorder="1" applyAlignment="1">
      <alignment horizontal="right"/>
    </xf>
    <xf numFmtId="3" fontId="8" fillId="0" borderId="39" xfId="0" applyNumberFormat="1" applyFont="1" applyBorder="1" applyAlignment="1">
      <alignment horizontal="right"/>
    </xf>
    <xf numFmtId="3" fontId="5" fillId="0" borderId="39" xfId="0" applyNumberFormat="1" applyFont="1" applyBorder="1" applyAlignment="1">
      <alignment horizontal="right"/>
    </xf>
    <xf numFmtId="3" fontId="8" fillId="0" borderId="44" xfId="0" applyNumberFormat="1" applyFont="1" applyBorder="1" applyAlignment="1">
      <alignment horizontal="right"/>
    </xf>
    <xf numFmtId="0" fontId="86" fillId="33" borderId="16" xfId="0" applyNumberFormat="1" applyFont="1" applyFill="1" applyBorder="1" applyAlignment="1">
      <alignment horizontal="left" wrapText="1" indent="3"/>
    </xf>
    <xf numFmtId="0" fontId="8" fillId="33" borderId="16" xfId="0" applyNumberFormat="1" applyFont="1" applyFill="1" applyBorder="1" applyAlignment="1">
      <alignment horizontal="left" wrapText="1" indent="3"/>
    </xf>
    <xf numFmtId="0" fontId="3" fillId="33" borderId="16" xfId="0" applyFont="1" applyFill="1" applyBorder="1" applyAlignment="1">
      <alignment horizontal="left" wrapText="1" indent="5"/>
    </xf>
    <xf numFmtId="0" fontId="3" fillId="33" borderId="16" xfId="0" applyFont="1" applyFill="1" applyBorder="1" applyAlignment="1">
      <alignment horizontal="left" wrapText="1" indent="3"/>
    </xf>
    <xf numFmtId="0" fontId="0" fillId="33" borderId="16" xfId="0" applyNumberFormat="1" applyFont="1" applyFill="1" applyBorder="1" applyAlignment="1">
      <alignment horizontal="left" wrapText="1" indent="3"/>
    </xf>
    <xf numFmtId="3" fontId="8" fillId="0" borderId="43" xfId="0" applyNumberFormat="1" applyFont="1" applyBorder="1" applyAlignment="1">
      <alignment horizontal="right"/>
    </xf>
    <xf numFmtId="3" fontId="5" fillId="0" borderId="44" xfId="0" applyNumberFormat="1" applyFont="1" applyBorder="1" applyAlignment="1">
      <alignment horizontal="right"/>
    </xf>
    <xf numFmtId="3" fontId="8" fillId="0" borderId="39" xfId="0" applyNumberFormat="1" applyFont="1" applyFill="1" applyBorder="1" applyAlignment="1">
      <alignment horizontal="right"/>
    </xf>
    <xf numFmtId="3" fontId="8" fillId="0" borderId="44" xfId="0" applyNumberFormat="1" applyFont="1" applyFill="1" applyBorder="1" applyAlignment="1">
      <alignment horizontal="right" wrapText="1"/>
    </xf>
    <xf numFmtId="0" fontId="5" fillId="0" borderId="39" xfId="0" applyNumberFormat="1" applyFont="1" applyFill="1" applyBorder="1" applyAlignment="1">
      <alignment horizontal="right"/>
    </xf>
    <xf numFmtId="164" fontId="18" fillId="0" borderId="43" xfId="0" applyNumberFormat="1" applyFont="1" applyFill="1" applyBorder="1" applyAlignment="1">
      <alignment horizontal="right"/>
    </xf>
    <xf numFmtId="164" fontId="8" fillId="0" borderId="69" xfId="0" applyNumberFormat="1" applyFont="1" applyFill="1" applyBorder="1" applyAlignment="1">
      <alignment horizontal="right"/>
    </xf>
    <xf numFmtId="0" fontId="8" fillId="33" borderId="17" xfId="0" applyNumberFormat="1" applyFont="1" applyFill="1" applyBorder="1" applyAlignment="1">
      <alignment horizontal="center" wrapText="1"/>
    </xf>
    <xf numFmtId="0" fontId="18" fillId="0" borderId="43" xfId="0" applyNumberFormat="1" applyFont="1" applyFill="1" applyBorder="1" applyAlignment="1">
      <alignment horizontal="right"/>
    </xf>
    <xf numFmtId="0" fontId="8" fillId="0" borderId="39" xfId="0" applyNumberFormat="1" applyFont="1" applyFill="1" applyBorder="1" applyAlignment="1">
      <alignment horizontal="right"/>
    </xf>
    <xf numFmtId="0" fontId="8" fillId="0" borderId="43" xfId="0" applyNumberFormat="1" applyFont="1" applyFill="1" applyBorder="1" applyAlignment="1">
      <alignment horizontal="right"/>
    </xf>
    <xf numFmtId="164" fontId="8" fillId="0" borderId="61" xfId="0" applyNumberFormat="1" applyFont="1" applyFill="1" applyBorder="1" applyAlignment="1">
      <alignment horizontal="right"/>
    </xf>
    <xf numFmtId="0" fontId="8" fillId="33" borderId="16" xfId="0" applyNumberFormat="1" applyFont="1" applyFill="1" applyBorder="1" applyAlignment="1">
      <alignment horizontal="left" wrapText="1" indent="5"/>
    </xf>
    <xf numFmtId="0" fontId="86" fillId="33" borderId="16" xfId="0" applyNumberFormat="1" applyFont="1" applyFill="1" applyBorder="1" applyAlignment="1">
      <alignment horizontal="left" wrapText="1" indent="5"/>
    </xf>
    <xf numFmtId="164" fontId="5" fillId="0" borderId="44" xfId="0" applyNumberFormat="1" applyFont="1" applyBorder="1" applyAlignment="1">
      <alignment horizontal="right"/>
    </xf>
    <xf numFmtId="164" fontId="8" fillId="0" borderId="39" xfId="0" applyNumberFormat="1" applyFont="1" applyFill="1" applyBorder="1" applyAlignment="1">
      <alignment horizontal="right" wrapText="1"/>
    </xf>
    <xf numFmtId="164" fontId="8" fillId="0" borderId="39" xfId="0" applyNumberFormat="1" applyFont="1" applyBorder="1" applyAlignment="1">
      <alignment horizontal="right" vertical="center"/>
    </xf>
    <xf numFmtId="164" fontId="8" fillId="0" borderId="53" xfId="0" applyNumberFormat="1" applyFont="1" applyFill="1" applyBorder="1" applyAlignment="1">
      <alignment horizontal="right"/>
    </xf>
    <xf numFmtId="49" fontId="8" fillId="0" borderId="53" xfId="0" applyNumberFormat="1" applyFont="1" applyFill="1" applyBorder="1" applyAlignment="1">
      <alignment horizontal="right"/>
    </xf>
    <xf numFmtId="3" fontId="8" fillId="0" borderId="53" xfId="0" applyNumberFormat="1" applyFont="1" applyFill="1" applyBorder="1" applyAlignment="1">
      <alignment horizontal="right"/>
    </xf>
    <xf numFmtId="0" fontId="86" fillId="0" borderId="0" xfId="0" applyFont="1" applyAlignment="1">
      <alignment horizontal="right"/>
    </xf>
    <xf numFmtId="14" fontId="86" fillId="0" borderId="0" xfId="0" applyNumberFormat="1" applyFont="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wrapText="1" indent="5"/>
    </xf>
    <xf numFmtId="0" fontId="3" fillId="0" borderId="0" xfId="0" applyFont="1" applyFill="1" applyBorder="1" applyAlignment="1">
      <alignment horizontal="left" wrapText="1" indent="3"/>
    </xf>
    <xf numFmtId="0" fontId="3" fillId="0" borderId="0" xfId="0" applyFont="1" applyFill="1" applyBorder="1" applyAlignment="1">
      <alignment horizontal="left" indent="3"/>
    </xf>
    <xf numFmtId="0" fontId="86" fillId="0" borderId="0" xfId="0" applyNumberFormat="1" applyFont="1" applyFill="1" applyBorder="1" applyAlignment="1">
      <alignment horizontal="left" wrapText="1" indent="3"/>
    </xf>
    <xf numFmtId="0" fontId="8" fillId="0" borderId="0" xfId="0" applyNumberFormat="1" applyFont="1" applyFill="1" applyBorder="1" applyAlignment="1">
      <alignment horizontal="left" wrapText="1" indent="3"/>
    </xf>
    <xf numFmtId="0" fontId="0" fillId="0" borderId="0" xfId="0" applyNumberFormat="1" applyFont="1" applyFill="1" applyBorder="1" applyAlignment="1">
      <alignment horizontal="left" wrapText="1" indent="3"/>
    </xf>
    <xf numFmtId="0" fontId="0" fillId="0" borderId="28" xfId="53" applyNumberFormat="1" applyFont="1" applyBorder="1" applyAlignment="1">
      <alignment horizontal="right"/>
      <protection/>
    </xf>
    <xf numFmtId="164" fontId="0" fillId="0" borderId="39" xfId="55" applyNumberFormat="1" applyFont="1" applyBorder="1" applyAlignment="1">
      <alignment horizontal="right" wrapText="1"/>
      <protection/>
    </xf>
    <xf numFmtId="164" fontId="0" fillId="0" borderId="44" xfId="55" applyNumberFormat="1" applyFont="1" applyBorder="1" applyAlignment="1">
      <alignment horizontal="right" wrapText="1"/>
      <protection/>
    </xf>
    <xf numFmtId="164" fontId="0" fillId="0" borderId="61" xfId="55" applyNumberFormat="1" applyFont="1" applyBorder="1" applyAlignment="1">
      <alignment horizontal="right"/>
      <protection/>
    </xf>
    <xf numFmtId="0" fontId="0" fillId="0" borderId="28" xfId="0" applyNumberFormat="1" applyBorder="1" applyAlignment="1">
      <alignment horizontal="right" vertical="center"/>
    </xf>
    <xf numFmtId="0" fontId="0" fillId="0" borderId="61" xfId="0" applyNumberFormat="1" applyBorder="1" applyAlignment="1">
      <alignment horizontal="right" vertical="center"/>
    </xf>
    <xf numFmtId="0" fontId="0" fillId="0" borderId="69" xfId="0" applyNumberFormat="1" applyBorder="1" applyAlignment="1">
      <alignment horizontal="right" vertical="center"/>
    </xf>
    <xf numFmtId="164" fontId="0" fillId="0" borderId="61" xfId="0" applyNumberFormat="1" applyBorder="1" applyAlignment="1">
      <alignment horizontal="right" vertical="center"/>
    </xf>
    <xf numFmtId="164" fontId="87" fillId="0" borderId="40" xfId="0" applyNumberFormat="1" applyFont="1" applyBorder="1" applyAlignment="1">
      <alignment horizontal="right"/>
    </xf>
    <xf numFmtId="0" fontId="87" fillId="0" borderId="28" xfId="0" applyNumberFormat="1" applyFont="1" applyBorder="1" applyAlignment="1">
      <alignment horizontal="right"/>
    </xf>
    <xf numFmtId="164" fontId="87" fillId="0" borderId="39" xfId="0" applyNumberFormat="1" applyFont="1" applyBorder="1" applyAlignment="1">
      <alignment horizontal="right"/>
    </xf>
    <xf numFmtId="164" fontId="0" fillId="0" borderId="28" xfId="0" applyNumberFormat="1" applyBorder="1" applyAlignment="1">
      <alignment horizontal="right"/>
    </xf>
    <xf numFmtId="164" fontId="8" fillId="0" borderId="61" xfId="0" applyNumberFormat="1" applyFont="1" applyBorder="1" applyAlignment="1">
      <alignment horizontal="right" wrapText="1"/>
    </xf>
    <xf numFmtId="164" fontId="3" fillId="0" borderId="61" xfId="0" applyNumberFormat="1" applyFont="1" applyBorder="1" applyAlignment="1">
      <alignment horizontal="right"/>
    </xf>
    <xf numFmtId="49" fontId="87" fillId="0" borderId="64" xfId="0" applyNumberFormat="1" applyFont="1" applyBorder="1" applyAlignment="1">
      <alignment horizontal="right"/>
    </xf>
    <xf numFmtId="49" fontId="87" fillId="0" borderId="61" xfId="0" applyNumberFormat="1" applyFont="1" applyBorder="1" applyAlignment="1">
      <alignment horizontal="right"/>
    </xf>
    <xf numFmtId="49" fontId="87" fillId="0" borderId="65" xfId="0" applyNumberFormat="1" applyFont="1" applyBorder="1" applyAlignment="1">
      <alignment horizontal="right"/>
    </xf>
    <xf numFmtId="164" fontId="0" fillId="0" borderId="61" xfId="0" applyNumberFormat="1" applyFont="1" applyBorder="1" applyAlignment="1">
      <alignment horizontal="right"/>
    </xf>
    <xf numFmtId="164" fontId="0" fillId="0" borderId="65" xfId="0" applyNumberFormat="1" applyBorder="1" applyAlignment="1">
      <alignment horizontal="right"/>
    </xf>
    <xf numFmtId="0" fontId="8" fillId="0" borderId="0" xfId="56" applyFont="1" applyAlignment="1">
      <alignment horizontal="right"/>
      <protection/>
    </xf>
    <xf numFmtId="14" fontId="8" fillId="0" borderId="0" xfId="56" applyNumberFormat="1" applyFont="1" applyAlignment="1">
      <alignment horizontal="center"/>
      <protection/>
    </xf>
    <xf numFmtId="0" fontId="0" fillId="0" borderId="0" xfId="0" applyFont="1" applyAlignment="1">
      <alignment horizontal="right" vertical="center"/>
    </xf>
    <xf numFmtId="0" fontId="0" fillId="0" borderId="0" xfId="0" applyNumberFormat="1" applyFont="1" applyAlignment="1">
      <alignment horizontal="right"/>
    </xf>
    <xf numFmtId="14" fontId="0" fillId="0" borderId="0" xfId="53" applyNumberFormat="1" applyFont="1" applyAlignment="1">
      <alignment horizontal="center" vertical="center"/>
      <protection/>
    </xf>
    <xf numFmtId="14" fontId="0" fillId="0" borderId="0" xfId="53" applyNumberFormat="1" applyFont="1" applyAlignment="1">
      <alignment horizontal="center"/>
      <protection/>
    </xf>
    <xf numFmtId="0" fontId="8" fillId="0" borderId="20" xfId="0" applyNumberFormat="1" applyFont="1" applyBorder="1" applyAlignment="1">
      <alignment vertical="center"/>
    </xf>
    <xf numFmtId="1" fontId="8" fillId="0" borderId="42" xfId="0" applyNumberFormat="1" applyFont="1" applyBorder="1" applyAlignment="1">
      <alignment horizontal="right"/>
    </xf>
    <xf numFmtId="1" fontId="8" fillId="0" borderId="44" xfId="0" applyNumberFormat="1" applyFont="1" applyBorder="1" applyAlignment="1">
      <alignment horizontal="right"/>
    </xf>
    <xf numFmtId="164" fontId="0" fillId="0" borderId="48" xfId="0" applyNumberFormat="1" applyBorder="1" applyAlignment="1">
      <alignment horizontal="right"/>
    </xf>
    <xf numFmtId="0" fontId="0" fillId="31" borderId="11" xfId="0" applyNumberFormat="1" applyFont="1" applyFill="1" applyBorder="1" applyAlignment="1">
      <alignment horizontal="center" vertical="center"/>
    </xf>
    <xf numFmtId="0" fontId="0" fillId="0" borderId="20" xfId="0" applyNumberFormat="1" applyFont="1" applyBorder="1" applyAlignment="1">
      <alignment vertical="center"/>
    </xf>
    <xf numFmtId="0" fontId="0" fillId="0" borderId="20" xfId="0" applyNumberFormat="1" applyBorder="1" applyAlignment="1">
      <alignment horizontal="right"/>
    </xf>
    <xf numFmtId="164" fontId="0" fillId="0" borderId="44" xfId="0" applyNumberFormat="1" applyBorder="1" applyAlignment="1">
      <alignment horizontal="right" vertical="center"/>
    </xf>
    <xf numFmtId="0" fontId="0" fillId="0" borderId="44" xfId="0" applyNumberFormat="1" applyBorder="1" applyAlignment="1">
      <alignment horizontal="right" vertical="center"/>
    </xf>
    <xf numFmtId="0" fontId="0" fillId="0" borderId="44" xfId="0" applyNumberFormat="1" applyBorder="1" applyAlignment="1">
      <alignment horizontal="right"/>
    </xf>
    <xf numFmtId="0" fontId="0" fillId="33" borderId="60" xfId="55" applyNumberFormat="1" applyFont="1" applyFill="1" applyBorder="1" applyAlignment="1">
      <alignment horizontal="center" vertical="center"/>
      <protection/>
    </xf>
    <xf numFmtId="0" fontId="0" fillId="31" borderId="11" xfId="55" applyNumberFormat="1" applyFont="1" applyFill="1" applyBorder="1" applyAlignment="1">
      <alignment horizontal="center" vertical="center"/>
      <protection/>
    </xf>
    <xf numFmtId="0" fontId="0" fillId="0" borderId="20" xfId="55" applyNumberFormat="1" applyFont="1" applyBorder="1" applyAlignment="1">
      <alignment vertical="center"/>
      <protection/>
    </xf>
    <xf numFmtId="0" fontId="87" fillId="0" borderId="42" xfId="55" applyNumberFormat="1" applyFont="1" applyBorder="1" applyAlignment="1">
      <alignment horizontal="right" vertical="center"/>
      <protection/>
    </xf>
    <xf numFmtId="0" fontId="87" fillId="0" borderId="44" xfId="55" applyNumberFormat="1" applyFont="1" applyBorder="1" applyAlignment="1">
      <alignment horizontal="right" vertical="center"/>
      <protection/>
    </xf>
    <xf numFmtId="0" fontId="87" fillId="0" borderId="44" xfId="0" applyNumberFormat="1" applyFont="1" applyBorder="1" applyAlignment="1">
      <alignment horizontal="right" vertical="center"/>
    </xf>
    <xf numFmtId="0" fontId="3" fillId="0" borderId="44" xfId="55" applyNumberFormat="1" applyFont="1" applyBorder="1" applyAlignment="1">
      <alignment horizontal="right"/>
      <protection/>
    </xf>
    <xf numFmtId="0" fontId="0" fillId="0" borderId="44" xfId="55" applyNumberFormat="1" applyFont="1" applyBorder="1" applyAlignment="1">
      <alignment horizontal="right"/>
      <protection/>
    </xf>
    <xf numFmtId="0" fontId="8" fillId="0" borderId="44" xfId="0" applyFont="1" applyBorder="1" applyAlignment="1">
      <alignment horizontal="right" wrapText="1"/>
    </xf>
    <xf numFmtId="2" fontId="8" fillId="0" borderId="44" xfId="0" applyNumberFormat="1" applyFont="1" applyBorder="1" applyAlignment="1">
      <alignment horizontal="right" wrapText="1"/>
    </xf>
    <xf numFmtId="0" fontId="0" fillId="0" borderId="44" xfId="55" applyNumberFormat="1" applyFont="1" applyBorder="1" applyAlignment="1">
      <alignment horizontal="right"/>
      <protection/>
    </xf>
    <xf numFmtId="164" fontId="0" fillId="0" borderId="44" xfId="55" applyNumberFormat="1" applyFont="1" applyBorder="1" applyAlignment="1">
      <alignment horizontal="right"/>
      <protection/>
    </xf>
    <xf numFmtId="164" fontId="0" fillId="0" borderId="44" xfId="55" applyNumberFormat="1" applyFont="1" applyBorder="1" applyAlignment="1">
      <alignment horizontal="right"/>
      <protection/>
    </xf>
    <xf numFmtId="164" fontId="0" fillId="0" borderId="71" xfId="55" applyNumberFormat="1" applyFont="1" applyBorder="1" applyAlignment="1">
      <alignment horizontal="right"/>
      <protection/>
    </xf>
    <xf numFmtId="0" fontId="0" fillId="33" borderId="11" xfId="0" applyNumberFormat="1" applyFill="1" applyBorder="1" applyAlignment="1">
      <alignment horizontal="center" vertical="center"/>
    </xf>
    <xf numFmtId="0" fontId="0" fillId="0" borderId="24" xfId="0" applyNumberFormat="1" applyFont="1" applyBorder="1" applyAlignment="1">
      <alignment vertical="center"/>
    </xf>
    <xf numFmtId="49" fontId="87" fillId="0" borderId="42" xfId="0" applyNumberFormat="1" applyFont="1" applyBorder="1" applyAlignment="1">
      <alignment horizontal="right"/>
    </xf>
    <xf numFmtId="49" fontId="87" fillId="0" borderId="44" xfId="0" applyNumberFormat="1" applyFont="1" applyBorder="1" applyAlignment="1">
      <alignment horizontal="right"/>
    </xf>
    <xf numFmtId="49" fontId="87" fillId="0" borderId="48" xfId="0" applyNumberFormat="1" applyFont="1" applyBorder="1" applyAlignment="1">
      <alignment horizontal="right"/>
    </xf>
    <xf numFmtId="0" fontId="0" fillId="0" borderId="44" xfId="0" applyNumberFormat="1" applyFont="1" applyBorder="1" applyAlignment="1">
      <alignment/>
    </xf>
    <xf numFmtId="164" fontId="0" fillId="0" borderId="44" xfId="0" applyNumberFormat="1" applyFont="1" applyBorder="1" applyAlignment="1">
      <alignment/>
    </xf>
    <xf numFmtId="164" fontId="0" fillId="0" borderId="44" xfId="0" applyNumberFormat="1" applyFont="1" applyBorder="1" applyAlignment="1">
      <alignment horizontal="right" vertical="center"/>
    </xf>
    <xf numFmtId="0" fontId="0" fillId="0" borderId="28" xfId="0" applyNumberFormat="1" applyFont="1" applyFill="1" applyBorder="1" applyAlignment="1">
      <alignment vertical="center"/>
    </xf>
    <xf numFmtId="0" fontId="0" fillId="31" borderId="11" xfId="0" applyNumberFormat="1" applyFill="1" applyBorder="1" applyAlignment="1">
      <alignment horizontal="center" vertical="center"/>
    </xf>
    <xf numFmtId="164" fontId="0" fillId="0" borderId="20" xfId="0" applyNumberFormat="1" applyFont="1" applyFill="1" applyBorder="1" applyAlignment="1">
      <alignment horizontal="right"/>
    </xf>
    <xf numFmtId="164" fontId="0" fillId="0" borderId="44" xfId="0" applyNumberFormat="1" applyFont="1" applyFill="1" applyBorder="1" applyAlignment="1">
      <alignment horizontal="right"/>
    </xf>
    <xf numFmtId="0" fontId="0" fillId="0" borderId="44" xfId="0" applyNumberFormat="1" applyFont="1" applyFill="1" applyBorder="1" applyAlignment="1">
      <alignment horizontal="right"/>
    </xf>
    <xf numFmtId="164" fontId="0" fillId="0" borderId="44" xfId="0" applyNumberFormat="1" applyFont="1" applyBorder="1" applyAlignment="1">
      <alignment horizontal="right"/>
    </xf>
    <xf numFmtId="0" fontId="0" fillId="0" borderId="44" xfId="0" applyNumberFormat="1" applyFont="1" applyBorder="1" applyAlignment="1">
      <alignment horizontal="right"/>
    </xf>
    <xf numFmtId="164" fontId="8" fillId="0" borderId="20" xfId="0" applyNumberFormat="1" applyFont="1" applyBorder="1" applyAlignment="1">
      <alignment horizontal="right" wrapText="1"/>
    </xf>
    <xf numFmtId="0" fontId="8" fillId="0" borderId="20" xfId="0" applyFont="1" applyBorder="1" applyAlignment="1">
      <alignment horizontal="right" wrapText="1"/>
    </xf>
    <xf numFmtId="0" fontId="8" fillId="0" borderId="44" xfId="0" applyNumberFormat="1" applyFont="1" applyBorder="1" applyAlignment="1">
      <alignment vertical="center"/>
    </xf>
    <xf numFmtId="164" fontId="8" fillId="0" borderId="44" xfId="0" applyNumberFormat="1" applyFont="1" applyBorder="1" applyAlignment="1">
      <alignment vertical="center"/>
    </xf>
    <xf numFmtId="0" fontId="8" fillId="0" borderId="44" xfId="0" applyFont="1" applyBorder="1" applyAlignment="1">
      <alignment horizontal="right" vertical="center" wrapText="1"/>
    </xf>
    <xf numFmtId="0" fontId="8" fillId="0" borderId="44" xfId="0" applyFont="1" applyBorder="1" applyAlignment="1">
      <alignment horizontal="right"/>
    </xf>
    <xf numFmtId="49" fontId="8" fillId="0" borderId="44" xfId="0" applyNumberFormat="1" applyFont="1" applyBorder="1" applyAlignment="1">
      <alignment horizontal="right" vertical="center"/>
    </xf>
    <xf numFmtId="0" fontId="18" fillId="0" borderId="44" xfId="0" applyFont="1" applyFill="1" applyBorder="1" applyAlignment="1">
      <alignment horizontal="center" vertical="center" wrapText="1"/>
    </xf>
    <xf numFmtId="0" fontId="8" fillId="0" borderId="44" xfId="0" applyFont="1" applyFill="1" applyBorder="1" applyAlignment="1">
      <alignment horizontal="right" wrapText="1"/>
    </xf>
    <xf numFmtId="0" fontId="8" fillId="0" borderId="44" xfId="0" applyNumberFormat="1" applyFont="1" applyBorder="1" applyAlignment="1">
      <alignment horizontal="right" vertical="center"/>
    </xf>
    <xf numFmtId="0" fontId="8" fillId="0" borderId="71" xfId="0" applyNumberFormat="1" applyFont="1" applyBorder="1" applyAlignment="1">
      <alignment vertical="center"/>
    </xf>
    <xf numFmtId="164" fontId="3" fillId="0" borderId="20" xfId="0" applyNumberFormat="1" applyFont="1" applyBorder="1" applyAlignment="1">
      <alignment horizontal="right" wrapText="1"/>
    </xf>
    <xf numFmtId="164" fontId="3" fillId="0" borderId="71" xfId="0" applyNumberFormat="1" applyFont="1" applyBorder="1" applyAlignment="1">
      <alignment horizontal="right" wrapText="1"/>
    </xf>
    <xf numFmtId="2" fontId="0" fillId="0" borderId="44" xfId="0" applyNumberFormat="1" applyFont="1" applyBorder="1" applyAlignment="1">
      <alignment horizontal="right"/>
    </xf>
    <xf numFmtId="0" fontId="0" fillId="0" borderId="71" xfId="0" applyNumberFormat="1" applyFont="1" applyBorder="1" applyAlignment="1">
      <alignment/>
    </xf>
    <xf numFmtId="0" fontId="0" fillId="0" borderId="71" xfId="0" applyNumberFormat="1" applyFont="1" applyBorder="1" applyAlignment="1">
      <alignment horizontal="right"/>
    </xf>
    <xf numFmtId="3" fontId="8" fillId="0" borderId="54" xfId="0" applyNumberFormat="1" applyFont="1" applyFill="1" applyBorder="1" applyAlignment="1">
      <alignment horizontal="right"/>
    </xf>
    <xf numFmtId="3" fontId="8" fillId="0" borderId="69" xfId="0" applyNumberFormat="1" applyFont="1" applyFill="1" applyBorder="1" applyAlignment="1">
      <alignment horizontal="right"/>
    </xf>
    <xf numFmtId="1" fontId="8" fillId="0" borderId="44" xfId="0" applyNumberFormat="1" applyFont="1" applyFill="1" applyBorder="1" applyAlignment="1">
      <alignment horizontal="right"/>
    </xf>
    <xf numFmtId="1" fontId="8" fillId="0" borderId="61" xfId="0" applyNumberFormat="1" applyFont="1" applyFill="1" applyBorder="1" applyAlignment="1">
      <alignment horizontal="right"/>
    </xf>
    <xf numFmtId="164" fontId="8" fillId="0" borderId="54" xfId="0" applyNumberFormat="1" applyFont="1" applyFill="1" applyBorder="1" applyAlignment="1">
      <alignment horizontal="right"/>
    </xf>
    <xf numFmtId="164" fontId="8" fillId="0" borderId="44" xfId="0" applyNumberFormat="1" applyFont="1" applyFill="1" applyBorder="1" applyAlignment="1">
      <alignment horizontal="right"/>
    </xf>
    <xf numFmtId="164" fontId="8" fillId="0" borderId="42" xfId="0" applyNumberFormat="1" applyFont="1" applyFill="1" applyBorder="1" applyAlignment="1">
      <alignment horizontal="right"/>
    </xf>
    <xf numFmtId="164" fontId="8" fillId="0" borderId="44" xfId="0" applyNumberFormat="1" applyFont="1" applyFill="1" applyBorder="1" applyAlignment="1">
      <alignment horizontal="right" wrapText="1"/>
    </xf>
    <xf numFmtId="164" fontId="8" fillId="0" borderId="61" xfId="0" applyNumberFormat="1" applyFont="1" applyFill="1" applyBorder="1" applyAlignment="1">
      <alignment horizontal="right" wrapText="1"/>
    </xf>
    <xf numFmtId="0" fontId="0" fillId="0" borderId="20" xfId="0" applyNumberFormat="1" applyBorder="1" applyAlignment="1">
      <alignment horizontal="right" vertical="center"/>
    </xf>
    <xf numFmtId="0" fontId="0" fillId="0" borderId="54" xfId="0" applyNumberFormat="1" applyBorder="1" applyAlignment="1">
      <alignment horizontal="right" vertical="center"/>
    </xf>
    <xf numFmtId="0" fontId="7" fillId="0" borderId="39" xfId="0" applyNumberFormat="1" applyFont="1" applyBorder="1" applyAlignment="1">
      <alignment horizontal="right"/>
    </xf>
    <xf numFmtId="164" fontId="3" fillId="0" borderId="44" xfId="0" applyNumberFormat="1" applyFont="1" applyBorder="1" applyAlignment="1">
      <alignment vertical="center"/>
    </xf>
    <xf numFmtId="164" fontId="3" fillId="0" borderId="61" xfId="0" applyNumberFormat="1" applyFont="1" applyBorder="1" applyAlignment="1">
      <alignment vertical="center"/>
    </xf>
    <xf numFmtId="0" fontId="0" fillId="0" borderId="71" xfId="0" applyNumberFormat="1" applyBorder="1" applyAlignment="1">
      <alignment horizontal="right"/>
    </xf>
    <xf numFmtId="0" fontId="0" fillId="35" borderId="11" xfId="56" applyNumberFormat="1" applyFont="1" applyFill="1" applyBorder="1" applyAlignment="1">
      <alignment horizontal="center" vertical="center"/>
      <protection/>
    </xf>
    <xf numFmtId="0" fontId="0" fillId="0" borderId="20" xfId="56" applyNumberFormat="1" applyFont="1" applyBorder="1" applyAlignment="1">
      <alignment vertical="center"/>
      <protection/>
    </xf>
    <xf numFmtId="0" fontId="0" fillId="0" borderId="20" xfId="56" applyNumberFormat="1" applyFont="1" applyBorder="1" applyAlignment="1">
      <alignment horizontal="right"/>
      <protection/>
    </xf>
    <xf numFmtId="0" fontId="0" fillId="0" borderId="44" xfId="56" applyNumberFormat="1" applyFont="1" applyBorder="1" applyAlignment="1">
      <alignment horizontal="right"/>
      <protection/>
    </xf>
    <xf numFmtId="0" fontId="0" fillId="36" borderId="11" xfId="0" applyNumberFormat="1" applyFill="1" applyBorder="1" applyAlignment="1">
      <alignment horizontal="center" vertical="center"/>
    </xf>
    <xf numFmtId="164" fontId="0" fillId="0" borderId="20" xfId="0" applyNumberFormat="1" applyFont="1" applyBorder="1" applyAlignment="1">
      <alignment horizontal="right"/>
    </xf>
    <xf numFmtId="0" fontId="0" fillId="36" borderId="11" xfId="0" applyNumberFormat="1" applyFont="1" applyFill="1" applyBorder="1" applyAlignment="1">
      <alignment horizontal="center" vertical="center"/>
    </xf>
    <xf numFmtId="0" fontId="0" fillId="36" borderId="60" xfId="0" applyNumberFormat="1" applyFont="1" applyFill="1" applyBorder="1" applyAlignment="1">
      <alignment horizontal="center" vertical="center"/>
    </xf>
    <xf numFmtId="0" fontId="87" fillId="0" borderId="44" xfId="0" applyNumberFormat="1" applyFont="1" applyBorder="1" applyAlignment="1">
      <alignment horizontal="right"/>
    </xf>
    <xf numFmtId="0" fontId="87" fillId="0" borderId="44" xfId="0" applyNumberFormat="1" applyFont="1" applyBorder="1" applyAlignment="1">
      <alignment vertical="center"/>
    </xf>
    <xf numFmtId="164" fontId="0" fillId="0" borderId="44" xfId="0" applyNumberFormat="1" applyFont="1" applyBorder="1" applyAlignment="1">
      <alignment vertical="center"/>
    </xf>
    <xf numFmtId="164" fontId="0" fillId="0" borderId="20" xfId="0" applyNumberFormat="1" applyBorder="1" applyAlignment="1">
      <alignment horizontal="right"/>
    </xf>
    <xf numFmtId="164" fontId="3" fillId="0" borderId="42" xfId="0" applyNumberFormat="1" applyFont="1" applyBorder="1" applyAlignment="1">
      <alignment horizontal="right"/>
    </xf>
    <xf numFmtId="164" fontId="3" fillId="0" borderId="71" xfId="0" applyNumberFormat="1" applyFont="1" applyBorder="1" applyAlignment="1">
      <alignment horizontal="right"/>
    </xf>
    <xf numFmtId="0" fontId="0" fillId="0" borderId="20" xfId="53" applyNumberFormat="1" applyFont="1" applyBorder="1" applyAlignment="1">
      <alignment vertical="center"/>
      <protection/>
    </xf>
    <xf numFmtId="0" fontId="0" fillId="31" borderId="24" xfId="53" applyNumberFormat="1" applyFont="1" applyFill="1" applyBorder="1" applyAlignment="1">
      <alignment horizontal="center" vertical="center"/>
      <protection/>
    </xf>
    <xf numFmtId="0" fontId="0" fillId="0" borderId="24" xfId="53" applyNumberFormat="1" applyFont="1" applyBorder="1" applyAlignment="1">
      <alignment vertical="center"/>
      <protection/>
    </xf>
    <xf numFmtId="0" fontId="0" fillId="0" borderId="42" xfId="53" applyNumberFormat="1" applyFont="1" applyBorder="1" applyAlignment="1">
      <alignment vertical="center"/>
      <protection/>
    </xf>
    <xf numFmtId="0" fontId="0" fillId="0" borderId="44" xfId="53" applyNumberFormat="1" applyFont="1" applyBorder="1" applyAlignment="1">
      <alignment vertical="center"/>
      <protection/>
    </xf>
    <xf numFmtId="0" fontId="0" fillId="0" borderId="48" xfId="53" applyNumberFormat="1" applyFont="1" applyBorder="1" applyAlignment="1">
      <alignment vertical="center"/>
      <protection/>
    </xf>
    <xf numFmtId="0" fontId="0" fillId="0" borderId="42" xfId="53" applyNumberFormat="1" applyFont="1" applyBorder="1" applyAlignment="1">
      <alignment/>
      <protection/>
    </xf>
    <xf numFmtId="0" fontId="0" fillId="0" borderId="44" xfId="53" applyNumberFormat="1" applyFont="1" applyBorder="1" applyAlignment="1">
      <alignment/>
      <protection/>
    </xf>
    <xf numFmtId="0" fontId="0" fillId="0" borderId="48" xfId="53" applyNumberFormat="1" applyFont="1" applyBorder="1" applyAlignment="1">
      <alignment/>
      <protection/>
    </xf>
    <xf numFmtId="0" fontId="0" fillId="31" borderId="11" xfId="53" applyNumberFormat="1" applyFont="1" applyFill="1" applyBorder="1" applyAlignment="1">
      <alignment horizontal="center" vertical="center"/>
      <protection/>
    </xf>
    <xf numFmtId="0" fontId="0" fillId="0" borderId="71" xfId="53" applyNumberFormat="1" applyFont="1" applyBorder="1" applyAlignment="1">
      <alignment horizontal="right"/>
      <protection/>
    </xf>
    <xf numFmtId="0" fontId="0" fillId="0" borderId="20" xfId="53" applyNumberFormat="1" applyFont="1" applyBorder="1" applyAlignment="1">
      <alignment horizontal="right"/>
      <protection/>
    </xf>
    <xf numFmtId="0" fontId="0" fillId="0" borderId="40" xfId="53" applyNumberFormat="1" applyFont="1" applyBorder="1" applyAlignment="1">
      <alignment horizontal="right" vertical="center"/>
      <protection/>
    </xf>
    <xf numFmtId="0" fontId="0" fillId="0" borderId="39" xfId="53" applyNumberFormat="1" applyFont="1" applyBorder="1" applyAlignment="1">
      <alignment horizontal="right" vertical="center"/>
      <protection/>
    </xf>
    <xf numFmtId="164" fontId="0" fillId="0" borderId="39" xfId="53" applyNumberFormat="1" applyFont="1" applyBorder="1" applyAlignment="1">
      <alignment horizontal="right"/>
      <protection/>
    </xf>
    <xf numFmtId="0" fontId="0" fillId="0" borderId="39" xfId="53" applyNumberFormat="1" applyFont="1" applyBorder="1" applyAlignment="1">
      <alignment/>
      <protection/>
    </xf>
    <xf numFmtId="0" fontId="0" fillId="0" borderId="39" xfId="53" applyNumberFormat="1" applyFont="1" applyBorder="1" applyAlignment="1">
      <alignment vertical="center"/>
      <protection/>
    </xf>
    <xf numFmtId="0" fontId="0" fillId="0" borderId="46" xfId="53" applyNumberFormat="1" applyFont="1" applyBorder="1" applyAlignment="1">
      <alignment vertical="center"/>
      <protection/>
    </xf>
    <xf numFmtId="0" fontId="0" fillId="0" borderId="21" xfId="53" applyNumberFormat="1" applyFont="1" applyBorder="1" applyAlignment="1">
      <alignment vertical="center"/>
      <protection/>
    </xf>
    <xf numFmtId="164" fontId="0" fillId="0" borderId="39" xfId="53" applyNumberFormat="1" applyFont="1" applyBorder="1" applyAlignment="1">
      <alignment horizontal="right" vertical="center"/>
      <protection/>
    </xf>
    <xf numFmtId="164" fontId="0" fillId="0" borderId="39" xfId="53" applyNumberFormat="1" applyFont="1" applyBorder="1" applyAlignment="1">
      <alignment vertical="center"/>
      <protection/>
    </xf>
    <xf numFmtId="164" fontId="0" fillId="0" borderId="40" xfId="53" applyNumberFormat="1" applyFont="1" applyBorder="1" applyAlignment="1">
      <alignment horizontal="right" vertical="center"/>
      <protection/>
    </xf>
    <xf numFmtId="0" fontId="0" fillId="0" borderId="39" xfId="53" applyNumberFormat="1" applyFont="1" applyBorder="1" applyAlignment="1">
      <alignment horizontal="right"/>
      <protection/>
    </xf>
    <xf numFmtId="0" fontId="8" fillId="36" borderId="24" xfId="53" applyNumberFormat="1" applyFont="1" applyFill="1" applyBorder="1" applyAlignment="1">
      <alignment horizontal="center" vertical="center"/>
      <protection/>
    </xf>
    <xf numFmtId="0" fontId="8" fillId="36" borderId="33" xfId="53" applyNumberFormat="1" applyFont="1" applyFill="1" applyBorder="1" applyAlignment="1">
      <alignment horizontal="center" vertical="center"/>
      <protection/>
    </xf>
    <xf numFmtId="0" fontId="8" fillId="0" borderId="24" xfId="53" applyNumberFormat="1" applyFont="1" applyBorder="1" applyAlignment="1">
      <alignment vertical="center"/>
      <protection/>
    </xf>
    <xf numFmtId="164" fontId="8" fillId="0" borderId="20" xfId="0" applyNumberFormat="1" applyFont="1" applyBorder="1" applyAlignment="1">
      <alignment horizontal="right" vertical="center"/>
    </xf>
    <xf numFmtId="164" fontId="8" fillId="0" borderId="44" xfId="0" applyNumberFormat="1" applyFont="1" applyBorder="1" applyAlignment="1">
      <alignment horizontal="right" vertical="center"/>
    </xf>
    <xf numFmtId="164" fontId="8" fillId="0" borderId="54" xfId="53" applyNumberFormat="1" applyFont="1" applyBorder="1" applyAlignment="1">
      <alignment horizontal="right"/>
      <protection/>
    </xf>
    <xf numFmtId="0" fontId="8" fillId="0" borderId="42" xfId="53" applyNumberFormat="1" applyFont="1" applyBorder="1" applyAlignment="1">
      <alignment vertical="center"/>
      <protection/>
    </xf>
    <xf numFmtId="0" fontId="8" fillId="0" borderId="44" xfId="53" applyNumberFormat="1" applyFont="1" applyBorder="1" applyAlignment="1">
      <alignment/>
      <protection/>
    </xf>
    <xf numFmtId="0" fontId="8" fillId="0" borderId="44" xfId="53" applyNumberFormat="1" applyFont="1" applyBorder="1" applyAlignment="1">
      <alignment vertical="center"/>
      <protection/>
    </xf>
    <xf numFmtId="164" fontId="5" fillId="0" borderId="44" xfId="0" applyNumberFormat="1" applyFont="1" applyBorder="1" applyAlignment="1">
      <alignment horizontal="right" vertical="center" wrapText="1"/>
    </xf>
    <xf numFmtId="164" fontId="8" fillId="0" borderId="71" xfId="53" applyNumberFormat="1" applyFont="1" applyBorder="1" applyAlignment="1">
      <alignment/>
      <protection/>
    </xf>
    <xf numFmtId="164" fontId="0" fillId="0" borderId="0" xfId="53" applyNumberFormat="1" applyFont="1" applyAlignment="1">
      <alignment horizontal="right" vertical="center"/>
      <protection/>
    </xf>
    <xf numFmtId="164" fontId="33" fillId="0" borderId="21" xfId="0" applyNumberFormat="1" applyFont="1" applyBorder="1" applyAlignment="1">
      <alignment horizontal="right" wrapText="1"/>
    </xf>
    <xf numFmtId="164" fontId="33" fillId="0" borderId="53" xfId="0" applyNumberFormat="1" applyFont="1" applyBorder="1" applyAlignment="1">
      <alignment horizontal="right" wrapText="1"/>
    </xf>
    <xf numFmtId="0" fontId="0" fillId="0" borderId="61" xfId="0" applyNumberFormat="1" applyFont="1" applyBorder="1" applyAlignment="1">
      <alignment horizontal="right" vertical="center"/>
    </xf>
    <xf numFmtId="164" fontId="0" fillId="0" borderId="66" xfId="0" applyNumberFormat="1" applyFont="1" applyBorder="1" applyAlignment="1">
      <alignment/>
    </xf>
    <xf numFmtId="164" fontId="0" fillId="0" borderId="39" xfId="59" applyNumberFormat="1" applyFont="1" applyBorder="1" applyAlignment="1">
      <alignment horizontal="right" vertical="center"/>
    </xf>
    <xf numFmtId="0" fontId="87" fillId="0" borderId="42" xfId="0" applyNumberFormat="1" applyFont="1" applyBorder="1" applyAlignment="1">
      <alignment horizontal="right"/>
    </xf>
    <xf numFmtId="0" fontId="87" fillId="0" borderId="64" xfId="0" applyNumberFormat="1" applyFont="1" applyBorder="1" applyAlignment="1">
      <alignment horizontal="right"/>
    </xf>
    <xf numFmtId="0" fontId="7" fillId="0" borderId="0" xfId="0" applyNumberFormat="1" applyFont="1" applyAlignment="1">
      <alignment horizontal="left"/>
    </xf>
    <xf numFmtId="1" fontId="0" fillId="0" borderId="61" xfId="0" applyNumberFormat="1" applyFill="1" applyBorder="1" applyAlignment="1">
      <alignment horizontal="right"/>
    </xf>
    <xf numFmtId="0" fontId="0" fillId="33" borderId="16" xfId="0" applyNumberFormat="1" applyFill="1" applyBorder="1" applyAlignment="1">
      <alignment horizontal="left" wrapText="1" indent="3"/>
    </xf>
    <xf numFmtId="49" fontId="8" fillId="0" borderId="64" xfId="0" applyNumberFormat="1" applyFont="1" applyBorder="1" applyAlignment="1">
      <alignment horizontal="right"/>
    </xf>
    <xf numFmtId="49" fontId="8" fillId="0" borderId="61" xfId="0" applyNumberFormat="1" applyFont="1" applyBorder="1" applyAlignment="1">
      <alignment horizontal="right"/>
    </xf>
    <xf numFmtId="49" fontId="5" fillId="0" borderId="44" xfId="0" applyNumberFormat="1" applyFont="1" applyFill="1" applyBorder="1" applyAlignment="1">
      <alignment horizontal="right"/>
    </xf>
    <xf numFmtId="164" fontId="5" fillId="0" borderId="46" xfId="0" applyNumberFormat="1" applyFont="1" applyFill="1" applyBorder="1" applyAlignment="1">
      <alignment horizontal="right"/>
    </xf>
    <xf numFmtId="49" fontId="8" fillId="0" borderId="65" xfId="0" applyNumberFormat="1" applyFont="1" applyFill="1" applyBorder="1" applyAlignment="1">
      <alignment horizontal="right"/>
    </xf>
    <xf numFmtId="49" fontId="3" fillId="0" borderId="44" xfId="0" applyNumberFormat="1" applyFont="1" applyBorder="1" applyAlignment="1">
      <alignment horizontal="right"/>
    </xf>
    <xf numFmtId="3" fontId="5" fillId="0" borderId="42" xfId="0" applyNumberFormat="1" applyFont="1" applyFill="1" applyBorder="1" applyAlignment="1">
      <alignment horizontal="right" wrapText="1"/>
    </xf>
    <xf numFmtId="3" fontId="5" fillId="0" borderId="64" xfId="0" applyNumberFormat="1" applyFont="1" applyFill="1" applyBorder="1" applyAlignment="1">
      <alignment horizontal="right" wrapText="1"/>
    </xf>
    <xf numFmtId="3" fontId="5" fillId="0" borderId="44" xfId="0" applyNumberFormat="1" applyFont="1" applyFill="1" applyBorder="1" applyAlignment="1">
      <alignment horizontal="right" wrapText="1"/>
    </xf>
    <xf numFmtId="3" fontId="5" fillId="0" borderId="61" xfId="0" applyNumberFormat="1" applyFont="1" applyFill="1" applyBorder="1" applyAlignment="1">
      <alignment horizontal="right" wrapText="1"/>
    </xf>
    <xf numFmtId="3" fontId="5" fillId="34" borderId="39" xfId="0" applyNumberFormat="1" applyFont="1" applyFill="1" applyBorder="1" applyAlignment="1">
      <alignment horizontal="right"/>
    </xf>
    <xf numFmtId="3" fontId="5" fillId="0" borderId="39" xfId="0" applyNumberFormat="1" applyFont="1" applyFill="1" applyBorder="1" applyAlignment="1">
      <alignment horizontal="right" wrapText="1"/>
    </xf>
    <xf numFmtId="164" fontId="5" fillId="0" borderId="61" xfId="0" applyNumberFormat="1" applyFont="1" applyFill="1" applyBorder="1" applyAlignment="1">
      <alignment horizontal="right"/>
    </xf>
    <xf numFmtId="172" fontId="0" fillId="0" borderId="20" xfId="54" applyNumberFormat="1" applyFont="1" applyBorder="1">
      <alignment/>
      <protection/>
    </xf>
    <xf numFmtId="164" fontId="5" fillId="0" borderId="64" xfId="0" applyNumberFormat="1" applyFont="1" applyFill="1" applyBorder="1" applyAlignment="1">
      <alignment horizontal="right"/>
    </xf>
    <xf numFmtId="164" fontId="5" fillId="0" borderId="44" xfId="0" applyNumberFormat="1" applyFont="1" applyFill="1" applyBorder="1" applyAlignment="1">
      <alignment horizontal="right"/>
    </xf>
    <xf numFmtId="164" fontId="5" fillId="0" borderId="61" xfId="0" applyNumberFormat="1" applyFont="1" applyFill="1" applyBorder="1" applyAlignment="1">
      <alignment horizontal="right" wrapText="1"/>
    </xf>
    <xf numFmtId="164" fontId="5" fillId="0" borderId="69" xfId="0" applyNumberFormat="1" applyFont="1" applyFill="1" applyBorder="1" applyAlignment="1">
      <alignment horizontal="right"/>
    </xf>
    <xf numFmtId="49" fontId="5" fillId="0" borderId="39" xfId="0" applyNumberFormat="1" applyFont="1" applyBorder="1" applyAlignment="1">
      <alignment horizontal="right"/>
    </xf>
    <xf numFmtId="164" fontId="0" fillId="0" borderId="61" xfId="53" applyNumberFormat="1" applyFont="1" applyBorder="1" applyAlignment="1">
      <alignment vertical="center"/>
      <protection/>
    </xf>
    <xf numFmtId="164" fontId="0" fillId="0" borderId="61" xfId="53" applyNumberFormat="1" applyFont="1" applyBorder="1" applyAlignment="1">
      <alignment/>
      <protection/>
    </xf>
    <xf numFmtId="0" fontId="9" fillId="0" borderId="0" xfId="0" applyFont="1" applyAlignment="1">
      <alignment horizontal="justify"/>
    </xf>
    <xf numFmtId="164" fontId="0" fillId="0" borderId="61" xfId="0" applyNumberFormat="1" applyFont="1" applyBorder="1" applyAlignment="1">
      <alignment vertical="center"/>
    </xf>
    <xf numFmtId="164" fontId="0" fillId="0" borderId="64" xfId="0" applyNumberFormat="1" applyFont="1" applyBorder="1" applyAlignment="1">
      <alignment horizontal="right"/>
    </xf>
    <xf numFmtId="164" fontId="0" fillId="0" borderId="28" xfId="0" applyNumberFormat="1" applyFont="1" applyBorder="1" applyAlignment="1">
      <alignment vertical="center"/>
    </xf>
    <xf numFmtId="164" fontId="87" fillId="0" borderId="64" xfId="55" applyNumberFormat="1" applyFont="1" applyBorder="1" applyAlignment="1">
      <alignment horizontal="right" vertical="center"/>
      <protection/>
    </xf>
    <xf numFmtId="164" fontId="87" fillId="0" borderId="61" xfId="55" applyNumberFormat="1" applyFont="1" applyBorder="1" applyAlignment="1">
      <alignment horizontal="right" vertical="center"/>
      <protection/>
    </xf>
    <xf numFmtId="164" fontId="87" fillId="0" borderId="61" xfId="0" applyNumberFormat="1" applyFont="1" applyBorder="1" applyAlignment="1">
      <alignment horizontal="right" vertical="center"/>
    </xf>
    <xf numFmtId="164" fontId="8" fillId="0" borderId="28" xfId="0" applyNumberFormat="1" applyFont="1" applyBorder="1" applyAlignment="1">
      <alignment horizontal="right" vertical="center"/>
    </xf>
    <xf numFmtId="164" fontId="8" fillId="0" borderId="61" xfId="0" applyNumberFormat="1" applyFont="1" applyBorder="1" applyAlignment="1">
      <alignment horizontal="right" vertical="center"/>
    </xf>
    <xf numFmtId="164" fontId="8" fillId="0" borderId="33" xfId="53" applyNumberFormat="1" applyFont="1" applyBorder="1" applyAlignment="1">
      <alignment vertical="center"/>
      <protection/>
    </xf>
    <xf numFmtId="164" fontId="8" fillId="0" borderId="64" xfId="53" applyNumberFormat="1" applyFont="1" applyBorder="1" applyAlignment="1">
      <alignment vertical="center"/>
      <protection/>
    </xf>
    <xf numFmtId="164" fontId="8" fillId="0" borderId="61" xfId="53" applyNumberFormat="1" applyFont="1" applyBorder="1" applyAlignment="1">
      <alignment/>
      <protection/>
    </xf>
    <xf numFmtId="164" fontId="8" fillId="0" borderId="61" xfId="53" applyNumberFormat="1" applyFont="1" applyBorder="1" applyAlignment="1">
      <alignment vertical="center"/>
      <protection/>
    </xf>
    <xf numFmtId="164" fontId="5" fillId="0" borderId="61" xfId="0" applyNumberFormat="1" applyFont="1" applyBorder="1" applyAlignment="1">
      <alignment horizontal="right" vertical="center" wrapText="1"/>
    </xf>
    <xf numFmtId="0" fontId="0" fillId="0" borderId="65" xfId="0" applyNumberFormat="1" applyBorder="1" applyAlignment="1">
      <alignment horizontal="right"/>
    </xf>
    <xf numFmtId="164" fontId="3" fillId="0" borderId="20" xfId="0" applyNumberFormat="1" applyFont="1" applyBorder="1" applyAlignment="1">
      <alignment horizontal="right"/>
    </xf>
    <xf numFmtId="164" fontId="3" fillId="0" borderId="53" xfId="0" applyNumberFormat="1" applyFont="1" applyBorder="1" applyAlignment="1">
      <alignment horizontal="right"/>
    </xf>
    <xf numFmtId="2" fontId="3" fillId="0" borderId="39" xfId="0" applyNumberFormat="1" applyFont="1" applyFill="1" applyBorder="1" applyAlignment="1">
      <alignment horizontal="right"/>
    </xf>
    <xf numFmtId="2" fontId="22" fillId="0" borderId="39" xfId="0" applyNumberFormat="1" applyFont="1" applyFill="1" applyBorder="1" applyAlignment="1">
      <alignment horizontal="right"/>
    </xf>
    <xf numFmtId="164" fontId="0" fillId="0" borderId="53" xfId="56" applyNumberFormat="1" applyFont="1" applyBorder="1" applyAlignment="1">
      <alignment horizontal="right" wrapText="1"/>
      <protection/>
    </xf>
    <xf numFmtId="0" fontId="0" fillId="0" borderId="54" xfId="56" applyNumberFormat="1" applyFont="1" applyBorder="1" applyAlignment="1">
      <alignment horizontal="right" wrapText="1"/>
      <protection/>
    </xf>
    <xf numFmtId="0" fontId="0" fillId="0" borderId="53" xfId="56" applyNumberFormat="1" applyFont="1" applyBorder="1" applyAlignment="1">
      <alignment horizontal="right" wrapText="1"/>
      <protection/>
    </xf>
    <xf numFmtId="164" fontId="0" fillId="0" borderId="20" xfId="56" applyNumberFormat="1" applyFont="1" applyBorder="1" applyAlignment="1">
      <alignment horizontal="right"/>
      <protection/>
    </xf>
    <xf numFmtId="164" fontId="0" fillId="0" borderId="28" xfId="56" applyNumberFormat="1" applyFont="1" applyBorder="1" applyAlignment="1">
      <alignment horizontal="right"/>
      <protection/>
    </xf>
    <xf numFmtId="1" fontId="0" fillId="0" borderId="46" xfId="56" applyNumberFormat="1" applyFont="1" applyBorder="1" applyAlignment="1">
      <alignment horizontal="right" wrapText="1"/>
      <protection/>
    </xf>
    <xf numFmtId="1" fontId="0" fillId="0" borderId="48" xfId="56" applyNumberFormat="1" applyFont="1" applyBorder="1" applyAlignment="1">
      <alignment horizontal="right" wrapText="1"/>
      <protection/>
    </xf>
    <xf numFmtId="164" fontId="0" fillId="0" borderId="64" xfId="0" applyNumberFormat="1" applyBorder="1" applyAlignment="1">
      <alignment horizontal="right"/>
    </xf>
    <xf numFmtId="0" fontId="1" fillId="0" borderId="72" xfId="53" applyFont="1" applyBorder="1" applyAlignment="1">
      <alignment vertical="center"/>
      <protection/>
    </xf>
    <xf numFmtId="0" fontId="0" fillId="0" borderId="0" xfId="53" applyNumberFormat="1" applyFont="1" applyFill="1" applyBorder="1" applyAlignment="1">
      <alignment horizontal="center" vertical="center"/>
      <protection/>
    </xf>
    <xf numFmtId="0" fontId="0" fillId="0" borderId="0" xfId="53" applyNumberFormat="1" applyFont="1" applyFill="1" applyBorder="1" applyAlignment="1">
      <alignment vertical="center"/>
      <protection/>
    </xf>
    <xf numFmtId="0" fontId="0" fillId="0" borderId="0" xfId="53" applyNumberFormat="1" applyFont="1" applyFill="1" applyBorder="1" applyAlignment="1">
      <alignment horizontal="right"/>
      <protection/>
    </xf>
    <xf numFmtId="0" fontId="0" fillId="33" borderId="60" xfId="53" applyNumberFormat="1" applyFont="1" applyFill="1" applyBorder="1" applyAlignment="1">
      <alignment horizontal="center" vertical="center" wrapText="1"/>
      <protection/>
    </xf>
    <xf numFmtId="0" fontId="0" fillId="0" borderId="33" xfId="53" applyNumberFormat="1" applyFont="1" applyBorder="1" applyAlignment="1">
      <alignment horizontal="right" wrapText="1"/>
      <protection/>
    </xf>
    <xf numFmtId="164" fontId="0" fillId="0" borderId="64" xfId="53" applyNumberFormat="1" applyFont="1" applyBorder="1" applyAlignment="1">
      <alignment horizontal="right" wrapText="1"/>
      <protection/>
    </xf>
    <xf numFmtId="164" fontId="0" fillId="0" borderId="61" xfId="53" applyNumberFormat="1" applyFont="1" applyBorder="1" applyAlignment="1">
      <alignment horizontal="right" wrapText="1"/>
      <protection/>
    </xf>
    <xf numFmtId="164" fontId="0" fillId="0" borderId="61" xfId="53" applyNumberFormat="1" applyFont="1" applyBorder="1" applyAlignment="1">
      <alignment horizontal="right" wrapText="1"/>
      <protection/>
    </xf>
    <xf numFmtId="0" fontId="0" fillId="0" borderId="61" xfId="53" applyNumberFormat="1" applyFont="1" applyBorder="1" applyAlignment="1">
      <alignment horizontal="right" wrapText="1"/>
      <protection/>
    </xf>
    <xf numFmtId="1" fontId="8" fillId="0" borderId="61" xfId="0" applyNumberFormat="1" applyFont="1" applyBorder="1" applyAlignment="1">
      <alignment horizontal="right" vertical="center"/>
    </xf>
    <xf numFmtId="0" fontId="87" fillId="0" borderId="20" xfId="0" applyNumberFormat="1" applyFont="1" applyBorder="1" applyAlignment="1">
      <alignment horizontal="right"/>
    </xf>
    <xf numFmtId="164" fontId="87" fillId="0" borderId="44" xfId="0" applyNumberFormat="1" applyFont="1" applyBorder="1" applyAlignment="1">
      <alignment horizontal="right"/>
    </xf>
    <xf numFmtId="0" fontId="90" fillId="0" borderId="61" xfId="0" applyNumberFormat="1" applyFont="1" applyBorder="1" applyAlignment="1">
      <alignment horizontal="right"/>
    </xf>
    <xf numFmtId="164" fontId="86" fillId="0" borderId="44" xfId="0" applyNumberFormat="1" applyFont="1" applyBorder="1" applyAlignment="1">
      <alignment horizontal="right"/>
    </xf>
    <xf numFmtId="164" fontId="86" fillId="0" borderId="61" xfId="0" applyNumberFormat="1" applyFont="1" applyBorder="1" applyAlignment="1">
      <alignment horizontal="right"/>
    </xf>
    <xf numFmtId="1" fontId="87" fillId="0" borderId="44" xfId="0" applyNumberFormat="1" applyFont="1" applyBorder="1" applyAlignment="1">
      <alignment horizontal="right"/>
    </xf>
    <xf numFmtId="1" fontId="87" fillId="0" borderId="61" xfId="0" applyNumberFormat="1" applyFont="1" applyBorder="1" applyAlignment="1">
      <alignment horizontal="right"/>
    </xf>
    <xf numFmtId="0" fontId="42" fillId="0" borderId="0" xfId="0" applyFont="1" applyAlignment="1">
      <alignment/>
    </xf>
    <xf numFmtId="0" fontId="43" fillId="0" borderId="0" xfId="0" applyFont="1" applyFill="1" applyBorder="1" applyAlignment="1">
      <alignment horizontal="right" wrapText="1"/>
    </xf>
    <xf numFmtId="1" fontId="0" fillId="0" borderId="48" xfId="56" applyNumberFormat="1" applyFont="1" applyBorder="1" applyAlignment="1">
      <alignment horizontal="right"/>
      <protection/>
    </xf>
    <xf numFmtId="0" fontId="87" fillId="0" borderId="61" xfId="0" applyNumberFormat="1" applyFont="1" applyBorder="1" applyAlignment="1">
      <alignment horizontal="right" vertical="center"/>
    </xf>
    <xf numFmtId="0" fontId="87" fillId="0" borderId="71" xfId="0" applyNumberFormat="1" applyFont="1" applyBorder="1" applyAlignment="1">
      <alignment horizontal="right"/>
    </xf>
    <xf numFmtId="0" fontId="87" fillId="0" borderId="66" xfId="0" applyNumberFormat="1" applyFont="1" applyBorder="1" applyAlignment="1">
      <alignment horizontal="right"/>
    </xf>
    <xf numFmtId="0" fontId="87" fillId="0" borderId="39" xfId="0" applyNumberFormat="1" applyFont="1" applyBorder="1" applyAlignment="1">
      <alignment horizontal="right"/>
    </xf>
    <xf numFmtId="0" fontId="87" fillId="0" borderId="40" xfId="0" applyNumberFormat="1" applyFont="1" applyBorder="1" applyAlignment="1">
      <alignment horizontal="right"/>
    </xf>
    <xf numFmtId="1" fontId="5" fillId="0" borderId="44" xfId="0" applyNumberFormat="1" applyFont="1" applyFill="1" applyBorder="1" applyAlignment="1">
      <alignment horizontal="right"/>
    </xf>
    <xf numFmtId="3" fontId="8" fillId="0" borderId="73" xfId="0" applyNumberFormat="1" applyFont="1" applyBorder="1" applyAlignment="1" quotePrefix="1">
      <alignment horizontal="right" wrapText="1"/>
    </xf>
    <xf numFmtId="49" fontId="5" fillId="0" borderId="40" xfId="0" applyNumberFormat="1" applyFont="1" applyFill="1" applyBorder="1" applyAlignment="1">
      <alignment horizontal="right"/>
    </xf>
    <xf numFmtId="0" fontId="5" fillId="0" borderId="21" xfId="0" applyNumberFormat="1" applyFont="1" applyFill="1" applyBorder="1" applyAlignment="1">
      <alignment horizontal="right"/>
    </xf>
    <xf numFmtId="0" fontId="8" fillId="0" borderId="20" xfId="0" applyNumberFormat="1" applyFont="1" applyFill="1" applyBorder="1" applyAlignment="1" quotePrefix="1">
      <alignment horizontal="right"/>
    </xf>
    <xf numFmtId="0" fontId="8" fillId="0" borderId="28" xfId="0" applyNumberFormat="1" applyFont="1" applyFill="1" applyBorder="1" applyAlignment="1" quotePrefix="1">
      <alignment horizontal="right"/>
    </xf>
    <xf numFmtId="3" fontId="5" fillId="0" borderId="44" xfId="0" applyNumberFormat="1" applyFont="1" applyFill="1" applyBorder="1" applyAlignment="1">
      <alignment horizontal="right"/>
    </xf>
    <xf numFmtId="49" fontId="5" fillId="0" borderId="39" xfId="0" applyNumberFormat="1" applyFont="1" applyFill="1" applyBorder="1" applyAlignment="1">
      <alignment horizontal="right"/>
    </xf>
    <xf numFmtId="0" fontId="5" fillId="0" borderId="40" xfId="0" applyNumberFormat="1" applyFont="1" applyFill="1" applyBorder="1" applyAlignment="1" quotePrefix="1">
      <alignment horizontal="right"/>
    </xf>
    <xf numFmtId="0" fontId="8" fillId="0" borderId="42" xfId="0" applyNumberFormat="1" applyFont="1" applyFill="1" applyBorder="1" applyAlignment="1" quotePrefix="1">
      <alignment horizontal="right"/>
    </xf>
    <xf numFmtId="0" fontId="8" fillId="0" borderId="64" xfId="0" applyNumberFormat="1" applyFont="1" applyFill="1" applyBorder="1" applyAlignment="1" quotePrefix="1">
      <alignment horizontal="right"/>
    </xf>
    <xf numFmtId="3" fontId="5" fillId="0" borderId="39" xfId="0" applyNumberFormat="1" applyFont="1" applyFill="1" applyBorder="1" applyAlignment="1">
      <alignment horizontal="right"/>
    </xf>
    <xf numFmtId="3" fontId="8" fillId="0" borderId="44" xfId="0" applyNumberFormat="1" applyFont="1" applyFill="1" applyBorder="1" applyAlignment="1">
      <alignment horizontal="right"/>
    </xf>
    <xf numFmtId="49" fontId="8" fillId="0" borderId="61" xfId="0" applyNumberFormat="1" applyFont="1" applyFill="1" applyBorder="1" applyAlignment="1">
      <alignment horizontal="right"/>
    </xf>
    <xf numFmtId="0" fontId="5" fillId="0" borderId="46" xfId="0" applyNumberFormat="1" applyFont="1" applyFill="1" applyBorder="1" applyAlignment="1">
      <alignment horizontal="right"/>
    </xf>
    <xf numFmtId="164" fontId="8" fillId="0" borderId="48" xfId="0" applyNumberFormat="1" applyFont="1" applyFill="1" applyBorder="1" applyAlignment="1">
      <alignment horizontal="right"/>
    </xf>
    <xf numFmtId="0" fontId="26" fillId="0" borderId="0" xfId="0" applyNumberFormat="1" applyFont="1" applyAlignment="1">
      <alignment vertical="center"/>
    </xf>
    <xf numFmtId="0" fontId="0" fillId="0" borderId="42" xfId="56" applyNumberFormat="1" applyFont="1" applyBorder="1" applyAlignment="1">
      <alignment horizontal="right" wrapText="1"/>
      <protection/>
    </xf>
    <xf numFmtId="0" fontId="0" fillId="0" borderId="39" xfId="56" applyNumberFormat="1" applyFont="1" applyBorder="1" applyAlignment="1">
      <alignment horizontal="right" wrapText="1"/>
      <protection/>
    </xf>
    <xf numFmtId="49" fontId="8" fillId="0" borderId="73" xfId="0" applyNumberFormat="1" applyFont="1" applyBorder="1" applyAlignment="1">
      <alignment horizontal="right" wrapText="1"/>
    </xf>
    <xf numFmtId="164" fontId="8" fillId="0" borderId="28" xfId="0" applyNumberFormat="1" applyFont="1" applyFill="1" applyBorder="1" applyAlignment="1" quotePrefix="1">
      <alignment horizontal="right"/>
    </xf>
    <xf numFmtId="3" fontId="8" fillId="0" borderId="44" xfId="0" applyNumberFormat="1" applyFont="1" applyFill="1" applyBorder="1" applyAlignment="1" quotePrefix="1">
      <alignment horizontal="right"/>
    </xf>
    <xf numFmtId="164" fontId="0" fillId="0" borderId="28" xfId="53" applyNumberFormat="1" applyFont="1" applyBorder="1" applyAlignment="1">
      <alignment horizontal="right"/>
      <protection/>
    </xf>
    <xf numFmtId="164" fontId="0" fillId="0" borderId="66" xfId="53" applyNumberFormat="1" applyFont="1" applyBorder="1" applyAlignment="1">
      <alignment horizontal="right"/>
      <protection/>
    </xf>
    <xf numFmtId="2" fontId="0" fillId="0" borderId="61" xfId="55" applyNumberFormat="1" applyFont="1" applyBorder="1" applyAlignment="1">
      <alignment horizontal="right"/>
      <protection/>
    </xf>
    <xf numFmtId="0" fontId="0" fillId="33" borderId="16" xfId="0" applyNumberFormat="1" applyFill="1" applyBorder="1" applyAlignment="1">
      <alignment wrapText="1"/>
    </xf>
    <xf numFmtId="0" fontId="0" fillId="33" borderId="17" xfId="0" applyNumberFormat="1" applyFill="1" applyBorder="1" applyAlignment="1">
      <alignment horizontal="center"/>
    </xf>
    <xf numFmtId="164" fontId="87" fillId="0" borderId="66" xfId="0" applyNumberFormat="1" applyFont="1" applyBorder="1" applyAlignment="1">
      <alignment horizontal="right"/>
    </xf>
    <xf numFmtId="0" fontId="87" fillId="0" borderId="66" xfId="0" applyNumberFormat="1" applyFont="1" applyBorder="1" applyAlignment="1">
      <alignment horizontal="right" vertical="center"/>
    </xf>
    <xf numFmtId="164" fontId="87" fillId="0" borderId="20" xfId="0" applyNumberFormat="1" applyFont="1" applyBorder="1" applyAlignment="1">
      <alignment horizontal="right"/>
    </xf>
    <xf numFmtId="0" fontId="3" fillId="0" borderId="61" xfId="0" applyNumberFormat="1" applyFont="1" applyBorder="1" applyAlignment="1">
      <alignment horizontal="right"/>
    </xf>
    <xf numFmtId="164" fontId="3" fillId="0" borderId="28" xfId="0" applyNumberFormat="1" applyFont="1" applyBorder="1" applyAlignment="1">
      <alignment horizontal="right"/>
    </xf>
    <xf numFmtId="0" fontId="3" fillId="0" borderId="61" xfId="0" applyNumberFormat="1" applyFont="1" applyBorder="1" applyAlignment="1">
      <alignment vertical="center"/>
    </xf>
    <xf numFmtId="0" fontId="3" fillId="0" borderId="28" xfId="0" applyNumberFormat="1" applyFont="1" applyBorder="1" applyAlignment="1">
      <alignment horizontal="right"/>
    </xf>
    <xf numFmtId="0" fontId="0" fillId="33" borderId="56" xfId="53" applyNumberFormat="1" applyFont="1" applyFill="1" applyBorder="1" applyAlignment="1">
      <alignment horizontal="center" vertical="center"/>
      <protection/>
    </xf>
    <xf numFmtId="0" fontId="0" fillId="0" borderId="22" xfId="53" applyNumberFormat="1" applyFont="1" applyBorder="1" applyAlignment="1">
      <alignment vertical="center"/>
      <protection/>
    </xf>
    <xf numFmtId="164" fontId="0" fillId="0" borderId="21" xfId="53" applyNumberFormat="1" applyFont="1" applyBorder="1" applyAlignment="1">
      <alignment horizontal="right" vertical="center"/>
      <protection/>
    </xf>
    <xf numFmtId="3" fontId="5" fillId="34" borderId="43" xfId="0" applyNumberFormat="1" applyFont="1" applyFill="1" applyBorder="1" applyAlignment="1">
      <alignment horizontal="right"/>
    </xf>
    <xf numFmtId="0" fontId="5" fillId="0" borderId="43" xfId="0" applyNumberFormat="1" applyFont="1" applyFill="1" applyBorder="1" applyAlignment="1">
      <alignment horizontal="right"/>
    </xf>
    <xf numFmtId="1" fontId="5" fillId="0" borderId="39" xfId="0" applyNumberFormat="1" applyFont="1" applyFill="1" applyBorder="1" applyAlignment="1">
      <alignment horizontal="right"/>
    </xf>
    <xf numFmtId="3" fontId="5" fillId="0" borderId="70" xfId="0" applyNumberFormat="1" applyFont="1" applyFill="1" applyBorder="1" applyAlignment="1">
      <alignment horizontal="right"/>
    </xf>
    <xf numFmtId="3" fontId="5" fillId="0" borderId="53" xfId="0" applyNumberFormat="1" applyFont="1" applyFill="1" applyBorder="1" applyAlignment="1">
      <alignment horizontal="right"/>
    </xf>
    <xf numFmtId="49" fontId="5" fillId="0" borderId="43" xfId="0" applyNumberFormat="1" applyFont="1" applyFill="1" applyBorder="1" applyAlignment="1">
      <alignment horizontal="right"/>
    </xf>
    <xf numFmtId="49" fontId="5" fillId="0" borderId="70" xfId="0" applyNumberFormat="1" applyFont="1" applyFill="1" applyBorder="1" applyAlignment="1">
      <alignment horizontal="right"/>
    </xf>
    <xf numFmtId="49" fontId="5" fillId="0" borderId="53" xfId="0" applyNumberFormat="1" applyFont="1" applyFill="1" applyBorder="1" applyAlignment="1">
      <alignment horizontal="right"/>
    </xf>
    <xf numFmtId="164" fontId="5" fillId="0" borderId="70" xfId="0" applyNumberFormat="1" applyFont="1" applyFill="1" applyBorder="1" applyAlignment="1">
      <alignment horizontal="right"/>
    </xf>
    <xf numFmtId="164" fontId="5" fillId="0" borderId="53" xfId="0" applyNumberFormat="1" applyFont="1" applyFill="1" applyBorder="1" applyAlignment="1">
      <alignment horizontal="right"/>
    </xf>
    <xf numFmtId="49" fontId="5" fillId="0" borderId="45" xfId="0" applyNumberFormat="1" applyFont="1" applyFill="1" applyBorder="1" applyAlignment="1">
      <alignment horizontal="right"/>
    </xf>
    <xf numFmtId="49" fontId="5" fillId="0" borderId="46" xfId="0" applyNumberFormat="1" applyFont="1" applyFill="1" applyBorder="1" applyAlignment="1">
      <alignment horizontal="right"/>
    </xf>
    <xf numFmtId="164" fontId="5" fillId="0" borderId="51" xfId="0" applyNumberFormat="1" applyFont="1" applyFill="1" applyBorder="1" applyAlignment="1">
      <alignment horizontal="right"/>
    </xf>
    <xf numFmtId="0" fontId="8" fillId="0" borderId="33" xfId="0" applyNumberFormat="1" applyFont="1" applyBorder="1" applyAlignment="1">
      <alignment vertical="center"/>
    </xf>
    <xf numFmtId="0" fontId="0" fillId="0" borderId="44" xfId="0" applyNumberFormat="1" applyFont="1" applyBorder="1" applyAlignment="1">
      <alignment horizontal="right" vertical="center"/>
    </xf>
    <xf numFmtId="0" fontId="3" fillId="33" borderId="74" xfId="56" applyFont="1" applyFill="1" applyBorder="1" applyAlignment="1">
      <alignment horizontal="left" vertical="center" wrapText="1"/>
      <protection/>
    </xf>
    <xf numFmtId="0" fontId="3" fillId="33" borderId="75" xfId="56" applyFont="1" applyFill="1" applyBorder="1" applyAlignment="1">
      <alignment horizontal="left" vertical="center" wrapText="1"/>
      <protection/>
    </xf>
    <xf numFmtId="164" fontId="87" fillId="0" borderId="64" xfId="0" applyNumberFormat="1" applyFont="1" applyBorder="1" applyAlignment="1">
      <alignment horizontal="right"/>
    </xf>
    <xf numFmtId="164" fontId="0" fillId="0" borderId="76" xfId="53" applyNumberFormat="1" applyFont="1" applyBorder="1" applyAlignment="1">
      <alignment horizontal="right" vertical="center"/>
      <protection/>
    </xf>
    <xf numFmtId="164" fontId="0" fillId="0" borderId="64" xfId="53" applyNumberFormat="1" applyFont="1" applyBorder="1" applyAlignment="1">
      <alignment horizontal="right" vertical="center"/>
      <protection/>
    </xf>
    <xf numFmtId="164" fontId="0" fillId="0" borderId="55" xfId="53" applyNumberFormat="1" applyFont="1" applyBorder="1" applyAlignment="1">
      <alignment horizontal="right" vertical="center"/>
      <protection/>
    </xf>
    <xf numFmtId="164" fontId="0" fillId="0" borderId="55" xfId="53" applyNumberFormat="1" applyFont="1" applyBorder="1" applyAlignment="1">
      <alignment horizontal="right"/>
      <protection/>
    </xf>
    <xf numFmtId="164" fontId="0" fillId="0" borderId="61" xfId="53" applyNumberFormat="1" applyFont="1" applyBorder="1" applyAlignment="1">
      <alignment horizontal="right"/>
      <protection/>
    </xf>
    <xf numFmtId="164" fontId="0" fillId="0" borderId="55" xfId="53" applyNumberFormat="1" applyFont="1" applyBorder="1" applyAlignment="1">
      <alignment vertical="center"/>
      <protection/>
    </xf>
    <xf numFmtId="164" fontId="0" fillId="0" borderId="77" xfId="53" applyNumberFormat="1" applyFont="1" applyBorder="1" applyAlignment="1">
      <alignment vertical="center"/>
      <protection/>
    </xf>
    <xf numFmtId="164" fontId="0" fillId="0" borderId="65" xfId="53" applyNumberFormat="1" applyFont="1" applyBorder="1" applyAlignment="1">
      <alignment vertical="center"/>
      <protection/>
    </xf>
    <xf numFmtId="164" fontId="0" fillId="0" borderId="0" xfId="53" applyNumberFormat="1" applyFont="1" applyBorder="1" applyAlignment="1">
      <alignment vertical="center"/>
      <protection/>
    </xf>
    <xf numFmtId="164" fontId="0" fillId="0" borderId="28" xfId="53" applyNumberFormat="1" applyFont="1" applyBorder="1" applyAlignment="1">
      <alignment vertical="center"/>
      <protection/>
    </xf>
    <xf numFmtId="0" fontId="0" fillId="33" borderId="60" xfId="53" applyNumberFormat="1" applyFont="1" applyFill="1" applyBorder="1" applyAlignment="1">
      <alignment horizontal="center" vertical="center"/>
      <protection/>
    </xf>
    <xf numFmtId="164" fontId="0" fillId="0" borderId="20" xfId="53" applyNumberFormat="1" applyFont="1" applyBorder="1" applyAlignment="1">
      <alignment horizontal="right"/>
      <protection/>
    </xf>
    <xf numFmtId="164" fontId="0" fillId="0" borderId="71" xfId="53" applyNumberFormat="1" applyFont="1" applyBorder="1" applyAlignment="1">
      <alignment horizontal="right"/>
      <protection/>
    </xf>
    <xf numFmtId="164" fontId="0" fillId="0" borderId="44" xfId="53" applyNumberFormat="1" applyFont="1" applyBorder="1" applyAlignment="1">
      <alignment vertical="center"/>
      <protection/>
    </xf>
    <xf numFmtId="164" fontId="0" fillId="0" borderId="44" xfId="53" applyNumberFormat="1" applyFont="1" applyBorder="1" applyAlignment="1">
      <alignment/>
      <protection/>
    </xf>
    <xf numFmtId="164" fontId="8" fillId="0" borderId="24" xfId="53" applyNumberFormat="1" applyFont="1" applyBorder="1" applyAlignment="1">
      <alignment vertical="center"/>
      <protection/>
    </xf>
    <xf numFmtId="164" fontId="8" fillId="0" borderId="42" xfId="53" applyNumberFormat="1" applyFont="1" applyBorder="1" applyAlignment="1">
      <alignment vertical="center"/>
      <protection/>
    </xf>
    <xf numFmtId="164" fontId="8" fillId="0" borderId="44" xfId="53" applyNumberFormat="1" applyFont="1" applyBorder="1" applyAlignment="1">
      <alignment/>
      <protection/>
    </xf>
    <xf numFmtId="164" fontId="8" fillId="0" borderId="44" xfId="53" applyNumberFormat="1" applyFont="1" applyBorder="1" applyAlignment="1">
      <alignment vertical="center"/>
      <protection/>
    </xf>
    <xf numFmtId="0" fontId="0" fillId="33" borderId="11" xfId="53" applyNumberFormat="1" applyFont="1" applyFill="1" applyBorder="1" applyAlignment="1">
      <alignment horizontal="center" vertical="center"/>
      <protection/>
    </xf>
    <xf numFmtId="164" fontId="0" fillId="0" borderId="20" xfId="53" applyNumberFormat="1" applyFont="1" applyBorder="1" applyAlignment="1">
      <alignment horizontal="right" vertical="center"/>
      <protection/>
    </xf>
    <xf numFmtId="164" fontId="0" fillId="0" borderId="44" xfId="53" applyNumberFormat="1" applyFont="1" applyBorder="1" applyAlignment="1">
      <alignment horizontal="right" vertical="center"/>
      <protection/>
    </xf>
    <xf numFmtId="0" fontId="3" fillId="0" borderId="44" xfId="0" applyNumberFormat="1" applyFont="1" applyBorder="1" applyAlignment="1">
      <alignment vertical="center"/>
    </xf>
    <xf numFmtId="0" fontId="3" fillId="0" borderId="20" xfId="0" applyNumberFormat="1" applyFont="1" applyBorder="1" applyAlignment="1">
      <alignment horizontal="right"/>
    </xf>
    <xf numFmtId="164" fontId="0" fillId="0" borderId="42" xfId="0" applyNumberFormat="1" applyBorder="1" applyAlignment="1">
      <alignment horizontal="right"/>
    </xf>
    <xf numFmtId="164" fontId="87" fillId="0" borderId="71" xfId="0" applyNumberFormat="1" applyFont="1" applyBorder="1" applyAlignment="1">
      <alignment horizontal="right"/>
    </xf>
    <xf numFmtId="0" fontId="90" fillId="0" borderId="44" xfId="0" applyNumberFormat="1" applyFont="1" applyBorder="1" applyAlignment="1">
      <alignment horizontal="right"/>
    </xf>
    <xf numFmtId="164" fontId="0" fillId="0" borderId="48" xfId="56" applyNumberFormat="1" applyFont="1" applyBorder="1" applyAlignment="1">
      <alignment horizontal="right"/>
      <protection/>
    </xf>
    <xf numFmtId="164" fontId="0" fillId="0" borderId="65" xfId="56" applyNumberFormat="1" applyFont="1" applyBorder="1" applyAlignment="1">
      <alignment horizontal="right"/>
      <protection/>
    </xf>
    <xf numFmtId="0" fontId="3" fillId="33" borderId="78" xfId="56" applyFont="1" applyFill="1" applyBorder="1" applyAlignment="1">
      <alignment wrapText="1"/>
      <protection/>
    </xf>
    <xf numFmtId="0" fontId="3" fillId="33" borderId="79" xfId="56" applyFont="1" applyFill="1" applyBorder="1" applyAlignment="1">
      <alignment wrapText="1"/>
      <protection/>
    </xf>
    <xf numFmtId="0" fontId="3" fillId="33" borderId="80" xfId="56" applyFont="1" applyFill="1" applyBorder="1" applyAlignment="1">
      <alignment wrapText="1"/>
      <protection/>
    </xf>
    <xf numFmtId="0" fontId="3" fillId="33" borderId="81" xfId="0" applyFont="1" applyFill="1" applyBorder="1" applyAlignment="1">
      <alignment wrapText="1"/>
    </xf>
    <xf numFmtId="0" fontId="0" fillId="33" borderId="27" xfId="56" applyFont="1" applyFill="1" applyBorder="1" applyAlignment="1">
      <alignment horizontal="center" vertical="center" wrapText="1"/>
      <protection/>
    </xf>
    <xf numFmtId="164" fontId="0" fillId="0" borderId="29" xfId="56" applyNumberFormat="1" applyFont="1" applyBorder="1" applyAlignment="1">
      <alignment horizontal="center" vertical="center" wrapText="1"/>
      <protection/>
    </xf>
    <xf numFmtId="0" fontId="0" fillId="0" borderId="49" xfId="56" applyNumberFormat="1" applyFont="1" applyBorder="1" applyAlignment="1">
      <alignment horizontal="right" wrapText="1"/>
      <protection/>
    </xf>
    <xf numFmtId="0" fontId="0" fillId="0" borderId="50" xfId="56" applyNumberFormat="1" applyFont="1" applyBorder="1" applyAlignment="1">
      <alignment horizontal="right" wrapText="1"/>
      <protection/>
    </xf>
    <xf numFmtId="0" fontId="0" fillId="0" borderId="52" xfId="56" applyNumberFormat="1" applyFont="1" applyBorder="1" applyAlignment="1">
      <alignment horizontal="right" wrapText="1"/>
      <protection/>
    </xf>
    <xf numFmtId="1" fontId="0" fillId="0" borderId="51" xfId="56" applyNumberFormat="1" applyFont="1" applyBorder="1" applyAlignment="1">
      <alignment horizontal="right" wrapText="1"/>
      <protection/>
    </xf>
    <xf numFmtId="14" fontId="0" fillId="0" borderId="34" xfId="56" applyNumberFormat="1" applyFont="1" applyBorder="1" applyAlignment="1">
      <alignment horizontal="center"/>
      <protection/>
    </xf>
    <xf numFmtId="0" fontId="24" fillId="0" borderId="34" xfId="56" applyFont="1" applyBorder="1" applyAlignment="1">
      <alignment vertical="center"/>
      <protection/>
    </xf>
    <xf numFmtId="0" fontId="24" fillId="0" borderId="34" xfId="56" applyFont="1" applyBorder="1" applyAlignment="1">
      <alignment horizontal="center" vertical="center" wrapText="1"/>
      <protection/>
    </xf>
    <xf numFmtId="0" fontId="1" fillId="0" borderId="34" xfId="56" applyFont="1" applyBorder="1" applyAlignment="1">
      <alignment vertical="center"/>
      <protection/>
    </xf>
    <xf numFmtId="0" fontId="3" fillId="33" borderId="32" xfId="56" applyFont="1" applyFill="1" applyBorder="1" applyAlignment="1">
      <alignment horizontal="center" vertical="center" wrapText="1"/>
      <protection/>
    </xf>
    <xf numFmtId="0" fontId="3" fillId="33" borderId="14" xfId="56" applyFont="1" applyFill="1" applyBorder="1" applyAlignment="1">
      <alignment horizontal="center" wrapText="1"/>
      <protection/>
    </xf>
    <xf numFmtId="0" fontId="3" fillId="33" borderId="36" xfId="56" applyFont="1" applyFill="1" applyBorder="1" applyAlignment="1">
      <alignment horizontal="center" wrapText="1"/>
      <protection/>
    </xf>
    <xf numFmtId="0" fontId="0" fillId="33" borderId="82" xfId="0" applyNumberFormat="1" applyFill="1" applyBorder="1" applyAlignment="1">
      <alignment horizontal="center" wrapText="1"/>
    </xf>
    <xf numFmtId="0" fontId="1" fillId="0" borderId="0" xfId="56" applyFont="1" applyBorder="1" applyAlignment="1">
      <alignment vertical="center"/>
      <protection/>
    </xf>
    <xf numFmtId="164" fontId="0" fillId="0" borderId="44" xfId="0" applyNumberFormat="1" applyFont="1" applyBorder="1" applyAlignment="1">
      <alignment vertical="center"/>
    </xf>
    <xf numFmtId="0" fontId="0" fillId="0" borderId="55" xfId="0" applyNumberFormat="1" applyBorder="1" applyAlignment="1">
      <alignment horizontal="right"/>
    </xf>
    <xf numFmtId="0" fontId="0" fillId="0" borderId="55" xfId="0" applyNumberFormat="1" applyFont="1" applyBorder="1" applyAlignment="1">
      <alignment horizontal="right"/>
    </xf>
    <xf numFmtId="0" fontId="8" fillId="0" borderId="24" xfId="0" applyNumberFormat="1" applyFont="1" applyBorder="1" applyAlignment="1">
      <alignment vertical="center"/>
    </xf>
    <xf numFmtId="164" fontId="5" fillId="0" borderId="42" xfId="0" applyNumberFormat="1" applyFont="1" applyFill="1" applyBorder="1" applyAlignment="1">
      <alignment horizontal="right"/>
    </xf>
    <xf numFmtId="164" fontId="5" fillId="0" borderId="44" xfId="0" applyNumberFormat="1" applyFont="1" applyFill="1" applyBorder="1" applyAlignment="1">
      <alignment horizontal="right" wrapText="1"/>
    </xf>
    <xf numFmtId="164" fontId="5" fillId="0" borderId="54" xfId="0" applyNumberFormat="1" applyFont="1" applyFill="1" applyBorder="1" applyAlignment="1">
      <alignment horizontal="right"/>
    </xf>
    <xf numFmtId="3" fontId="8" fillId="0" borderId="83" xfId="0" applyNumberFormat="1" applyFont="1" applyBorder="1" applyAlignment="1" quotePrefix="1">
      <alignment horizontal="right" wrapText="1"/>
    </xf>
    <xf numFmtId="3" fontId="8" fillId="0" borderId="84" xfId="0" applyNumberFormat="1" applyFont="1" applyBorder="1" applyAlignment="1" quotePrefix="1">
      <alignment horizontal="right" wrapText="1"/>
    </xf>
    <xf numFmtId="164" fontId="8" fillId="0" borderId="20" xfId="0" applyNumberFormat="1" applyFont="1" applyFill="1" applyBorder="1" applyAlignment="1" quotePrefix="1">
      <alignment horizontal="right"/>
    </xf>
    <xf numFmtId="49" fontId="8" fillId="0" borderId="44" xfId="0" applyNumberFormat="1" applyFont="1" applyFill="1" applyBorder="1" applyAlignment="1">
      <alignment horizontal="right"/>
    </xf>
    <xf numFmtId="49" fontId="8" fillId="0" borderId="48" xfId="0" applyNumberFormat="1" applyFont="1" applyFill="1" applyBorder="1" applyAlignment="1">
      <alignment horizontal="right"/>
    </xf>
    <xf numFmtId="164" fontId="0" fillId="0" borderId="55" xfId="0" applyNumberFormat="1" applyBorder="1" applyAlignment="1">
      <alignment horizontal="right"/>
    </xf>
    <xf numFmtId="164" fontId="0" fillId="0" borderId="71" xfId="0" applyNumberFormat="1" applyFont="1" applyBorder="1" applyAlignment="1">
      <alignment/>
    </xf>
    <xf numFmtId="1" fontId="8" fillId="0" borderId="44" xfId="0" applyNumberFormat="1" applyFont="1" applyBorder="1" applyAlignment="1">
      <alignment horizontal="right" vertical="center"/>
    </xf>
    <xf numFmtId="0" fontId="87" fillId="0" borderId="71" xfId="0" applyNumberFormat="1" applyFont="1" applyBorder="1" applyAlignment="1">
      <alignment horizontal="right" vertical="center"/>
    </xf>
    <xf numFmtId="164" fontId="87" fillId="0" borderId="44" xfId="0" applyNumberFormat="1" applyFont="1" applyBorder="1" applyAlignment="1">
      <alignment horizontal="right" vertical="center"/>
    </xf>
    <xf numFmtId="0" fontId="87" fillId="0" borderId="44" xfId="0" applyNumberFormat="1" applyFont="1" applyBorder="1" applyAlignment="1" quotePrefix="1">
      <alignment horizontal="right"/>
    </xf>
    <xf numFmtId="0" fontId="0" fillId="0" borderId="20" xfId="0" applyNumberFormat="1" applyFont="1" applyFill="1" applyBorder="1" applyAlignment="1">
      <alignment vertical="center"/>
    </xf>
    <xf numFmtId="164" fontId="87" fillId="0" borderId="42" xfId="55" applyNumberFormat="1" applyFont="1" applyBorder="1" applyAlignment="1">
      <alignment horizontal="right" vertical="center"/>
      <protection/>
    </xf>
    <xf numFmtId="164" fontId="87" fillId="0" borderId="44" xfId="55" applyNumberFormat="1" applyFont="1" applyBorder="1" applyAlignment="1">
      <alignment horizontal="right" vertical="center"/>
      <protection/>
    </xf>
    <xf numFmtId="0" fontId="0" fillId="0" borderId="44" xfId="55" applyNumberFormat="1" applyFont="1" applyBorder="1" applyAlignment="1">
      <alignment vertical="center"/>
      <protection/>
    </xf>
    <xf numFmtId="0" fontId="0" fillId="0" borderId="61" xfId="55" applyNumberFormat="1" applyFont="1" applyBorder="1" applyAlignment="1">
      <alignment vertical="center"/>
      <protection/>
    </xf>
    <xf numFmtId="2" fontId="0" fillId="0" borderId="44" xfId="55" applyNumberFormat="1" applyFont="1" applyBorder="1" applyAlignment="1">
      <alignment horizontal="right"/>
      <protection/>
    </xf>
    <xf numFmtId="49" fontId="8" fillId="0" borderId="42" xfId="0" applyNumberFormat="1" applyFont="1" applyBorder="1" applyAlignment="1">
      <alignment horizontal="right"/>
    </xf>
    <xf numFmtId="49" fontId="8" fillId="0" borderId="44" xfId="0" applyNumberFormat="1" applyFont="1" applyBorder="1" applyAlignment="1">
      <alignment horizontal="right"/>
    </xf>
    <xf numFmtId="0" fontId="0" fillId="0" borderId="24" xfId="0" applyNumberFormat="1" applyFont="1" applyBorder="1" applyAlignment="1">
      <alignment horizontal="center" wrapText="1"/>
    </xf>
    <xf numFmtId="0" fontId="0" fillId="0" borderId="39" xfId="0" applyFont="1" applyBorder="1" applyAlignment="1">
      <alignment horizontal="right"/>
    </xf>
    <xf numFmtId="0" fontId="0" fillId="0" borderId="20"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0" xfId="0" applyNumberFormat="1" applyFont="1" applyBorder="1" applyAlignment="1">
      <alignment horizontal="right"/>
    </xf>
    <xf numFmtId="0" fontId="0" fillId="0" borderId="44" xfId="0" applyNumberFormat="1" applyFont="1" applyBorder="1" applyAlignment="1">
      <alignment horizontal="right" vertical="center"/>
    </xf>
    <xf numFmtId="0" fontId="0" fillId="0" borderId="39" xfId="0" applyNumberFormat="1" applyFont="1" applyBorder="1" applyAlignment="1">
      <alignment horizontal="right" vertical="center"/>
    </xf>
    <xf numFmtId="0" fontId="0" fillId="0" borderId="20" xfId="0" applyNumberFormat="1" applyFont="1" applyBorder="1" applyAlignment="1">
      <alignment vertical="center"/>
    </xf>
    <xf numFmtId="0" fontId="0" fillId="0" borderId="28" xfId="0" applyNumberFormat="1" applyFont="1" applyBorder="1" applyAlignment="1">
      <alignment vertical="center"/>
    </xf>
    <xf numFmtId="0" fontId="0" fillId="0" borderId="61" xfId="0" applyNumberFormat="1" applyFont="1" applyBorder="1" applyAlignment="1">
      <alignment horizontal="right" vertical="center"/>
    </xf>
    <xf numFmtId="0" fontId="16" fillId="0" borderId="0" xfId="0" applyFont="1" applyAlignment="1">
      <alignment vertical="center"/>
    </xf>
    <xf numFmtId="0" fontId="0" fillId="33" borderId="23" xfId="0" applyFont="1" applyFill="1" applyBorder="1" applyAlignment="1">
      <alignment horizontal="center" vertical="center" wrapText="1"/>
    </xf>
    <xf numFmtId="0" fontId="0" fillId="0" borderId="24" xfId="0" applyNumberFormat="1" applyFont="1" applyBorder="1" applyAlignment="1">
      <alignment horizontal="right" wrapText="1"/>
    </xf>
    <xf numFmtId="0" fontId="0" fillId="33" borderId="15" xfId="0" applyFont="1" applyFill="1" applyBorder="1" applyAlignment="1">
      <alignment horizontal="center" wrapText="1"/>
    </xf>
    <xf numFmtId="0" fontId="0" fillId="33" borderId="17" xfId="0" applyFont="1" applyFill="1" applyBorder="1" applyAlignment="1">
      <alignment horizontal="center" wrapText="1"/>
    </xf>
    <xf numFmtId="0" fontId="0" fillId="33" borderId="16" xfId="0" applyFont="1" applyFill="1" applyBorder="1" applyAlignment="1">
      <alignment wrapText="1"/>
    </xf>
    <xf numFmtId="0" fontId="0" fillId="33" borderId="16" xfId="0" applyFont="1" applyFill="1" applyBorder="1" applyAlignment="1">
      <alignment horizontal="left" wrapText="1" indent="2"/>
    </xf>
    <xf numFmtId="0" fontId="0" fillId="33" borderId="16" xfId="0" applyFont="1" applyFill="1" applyBorder="1" applyAlignment="1">
      <alignment horizontal="left" wrapText="1" indent="4"/>
    </xf>
    <xf numFmtId="0" fontId="0" fillId="33" borderId="36" xfId="0" applyFont="1" applyFill="1" applyBorder="1" applyAlignment="1">
      <alignment horizontal="left" wrapText="1" indent="4"/>
    </xf>
    <xf numFmtId="0" fontId="0" fillId="33" borderId="36" xfId="0" applyFont="1" applyFill="1" applyBorder="1" applyAlignment="1">
      <alignment horizontal="left" wrapText="1" indent="2"/>
    </xf>
    <xf numFmtId="0" fontId="87" fillId="33" borderId="36" xfId="0" applyFont="1" applyFill="1" applyBorder="1" applyAlignment="1">
      <alignment horizontal="left" wrapText="1" indent="2"/>
    </xf>
    <xf numFmtId="0" fontId="87" fillId="33" borderId="36" xfId="0" applyFont="1" applyFill="1" applyBorder="1" applyAlignment="1">
      <alignment horizontal="left" wrapText="1" indent="4"/>
    </xf>
    <xf numFmtId="164" fontId="3" fillId="0" borderId="43" xfId="0" applyNumberFormat="1" applyFont="1" applyBorder="1" applyAlignment="1">
      <alignment/>
    </xf>
    <xf numFmtId="164" fontId="3" fillId="0" borderId="39" xfId="0" applyNumberFormat="1" applyFont="1" applyBorder="1" applyAlignment="1">
      <alignment/>
    </xf>
    <xf numFmtId="164" fontId="3" fillId="0" borderId="39" xfId="44" applyNumberFormat="1" applyFont="1" applyBorder="1" applyAlignment="1" applyProtection="1">
      <alignment/>
      <protection/>
    </xf>
    <xf numFmtId="0" fontId="0" fillId="33" borderId="16" xfId="0" applyFont="1" applyFill="1" applyBorder="1" applyAlignment="1">
      <alignment horizontal="left" wrapText="1"/>
    </xf>
    <xf numFmtId="0" fontId="0" fillId="33" borderId="19" xfId="0" applyFont="1" applyFill="1" applyBorder="1" applyAlignment="1">
      <alignment horizontal="center" wrapText="1"/>
    </xf>
    <xf numFmtId="164" fontId="22" fillId="0" borderId="39" xfId="0" applyNumberFormat="1" applyFont="1" applyBorder="1" applyAlignment="1">
      <alignment horizontal="right"/>
    </xf>
    <xf numFmtId="164" fontId="0" fillId="0" borderId="66" xfId="0" applyNumberFormat="1" applyBorder="1" applyAlignment="1">
      <alignment horizontal="right" vertical="center"/>
    </xf>
    <xf numFmtId="0" fontId="0" fillId="0" borderId="54" xfId="0" applyNumberFormat="1" applyFont="1" applyBorder="1" applyAlignment="1">
      <alignment horizontal="right"/>
    </xf>
    <xf numFmtId="1" fontId="8" fillId="0" borderId="28" xfId="0" applyNumberFormat="1" applyFont="1" applyBorder="1" applyAlignment="1">
      <alignment horizontal="right" wrapText="1"/>
    </xf>
    <xf numFmtId="0" fontId="91" fillId="0" borderId="44" xfId="0" applyNumberFormat="1" applyFont="1" applyBorder="1" applyAlignment="1">
      <alignment horizontal="right"/>
    </xf>
    <xf numFmtId="0" fontId="0" fillId="0" borderId="54" xfId="0" applyNumberFormat="1" applyBorder="1" applyAlignment="1">
      <alignment horizontal="right"/>
    </xf>
    <xf numFmtId="164" fontId="0" fillId="0" borderId="69" xfId="0" applyNumberFormat="1" applyBorder="1" applyAlignment="1">
      <alignment horizontal="right"/>
    </xf>
    <xf numFmtId="0" fontId="0" fillId="33" borderId="15" xfId="0" applyNumberFormat="1" applyFont="1" applyFill="1" applyBorder="1" applyAlignment="1">
      <alignment horizontal="center" wrapText="1"/>
    </xf>
    <xf numFmtId="164" fontId="0" fillId="0" borderId="53" xfId="0" applyNumberFormat="1" applyFont="1" applyBorder="1" applyAlignment="1">
      <alignment horizontal="right"/>
    </xf>
    <xf numFmtId="164" fontId="0" fillId="0" borderId="54" xfId="0" applyNumberFormat="1" applyFont="1" applyBorder="1" applyAlignment="1">
      <alignment horizontal="right"/>
    </xf>
    <xf numFmtId="164" fontId="0" fillId="0" borderId="53" xfId="0" applyNumberFormat="1" applyBorder="1" applyAlignment="1">
      <alignment horizontal="right"/>
    </xf>
    <xf numFmtId="0" fontId="0" fillId="33" borderId="19" xfId="0" applyNumberFormat="1" applyFont="1" applyFill="1" applyBorder="1" applyAlignment="1">
      <alignment horizontal="center" wrapText="1"/>
    </xf>
    <xf numFmtId="0" fontId="0" fillId="0" borderId="46" xfId="0" applyNumberFormat="1" applyBorder="1" applyAlignment="1">
      <alignment horizontal="right"/>
    </xf>
    <xf numFmtId="164" fontId="0" fillId="0" borderId="28" xfId="0" applyNumberFormat="1" applyFont="1" applyFill="1" applyBorder="1" applyAlignment="1">
      <alignment horizontal="right"/>
    </xf>
    <xf numFmtId="0" fontId="0" fillId="33" borderId="17" xfId="0" applyNumberFormat="1" applyFill="1" applyBorder="1" applyAlignment="1">
      <alignment horizontal="center" wrapText="1"/>
    </xf>
    <xf numFmtId="0" fontId="0" fillId="0" borderId="53" xfId="0" applyNumberFormat="1" applyFont="1" applyBorder="1" applyAlignment="1">
      <alignment horizontal="right"/>
    </xf>
    <xf numFmtId="0" fontId="0" fillId="0" borderId="61" xfId="0" applyNumberFormat="1" applyFont="1" applyFill="1" applyBorder="1" applyAlignment="1">
      <alignment horizontal="right"/>
    </xf>
    <xf numFmtId="0" fontId="0" fillId="33" borderId="36" xfId="0" applyNumberFormat="1" applyFont="1" applyFill="1" applyBorder="1" applyAlignment="1">
      <alignment wrapText="1"/>
    </xf>
    <xf numFmtId="0" fontId="0" fillId="0" borderId="70" xfId="0" applyNumberFormat="1" applyFont="1" applyBorder="1" applyAlignment="1">
      <alignment horizontal="right"/>
    </xf>
    <xf numFmtId="164" fontId="0" fillId="0" borderId="53" xfId="0" applyNumberFormat="1" applyFont="1" applyBorder="1" applyAlignment="1">
      <alignment horizontal="right"/>
    </xf>
    <xf numFmtId="0" fontId="0" fillId="33" borderId="18" xfId="0" applyNumberFormat="1" applyFont="1" applyFill="1" applyBorder="1" applyAlignment="1">
      <alignment wrapText="1"/>
    </xf>
    <xf numFmtId="0" fontId="0" fillId="33" borderId="19" xfId="0" applyNumberFormat="1" applyFill="1" applyBorder="1" applyAlignment="1">
      <alignment horizontal="center" wrapText="1"/>
    </xf>
    <xf numFmtId="0" fontId="0" fillId="0" borderId="46" xfId="0" applyNumberFormat="1" applyFont="1" applyBorder="1" applyAlignment="1">
      <alignment horizontal="right"/>
    </xf>
    <xf numFmtId="164" fontId="0" fillId="0" borderId="37" xfId="0" applyNumberFormat="1" applyFont="1" applyBorder="1" applyAlignment="1">
      <alignment horizontal="center" wrapText="1"/>
    </xf>
    <xf numFmtId="164" fontId="25" fillId="0" borderId="66" xfId="0" applyNumberFormat="1" applyFont="1" applyBorder="1" applyAlignment="1">
      <alignment horizontal="right" wrapText="1"/>
    </xf>
    <xf numFmtId="0" fontId="8" fillId="0" borderId="85" xfId="0" applyNumberFormat="1" applyFont="1" applyBorder="1" applyAlignment="1">
      <alignment horizontal="right"/>
    </xf>
    <xf numFmtId="164" fontId="5" fillId="0" borderId="86" xfId="0" applyNumberFormat="1" applyFont="1" applyBorder="1" applyAlignment="1">
      <alignment horizontal="right"/>
    </xf>
    <xf numFmtId="164" fontId="5" fillId="0" borderId="76" xfId="0" applyNumberFormat="1" applyFont="1" applyBorder="1" applyAlignment="1">
      <alignment horizontal="right"/>
    </xf>
    <xf numFmtId="164" fontId="5" fillId="0" borderId="87" xfId="0" applyNumberFormat="1" applyFont="1" applyBorder="1" applyAlignment="1">
      <alignment horizontal="right"/>
    </xf>
    <xf numFmtId="164" fontId="5" fillId="0" borderId="55" xfId="0" applyNumberFormat="1" applyFont="1" applyBorder="1" applyAlignment="1">
      <alignment horizontal="right"/>
    </xf>
    <xf numFmtId="164" fontId="5" fillId="0" borderId="87" xfId="0" applyNumberFormat="1" applyFont="1" applyBorder="1" applyAlignment="1">
      <alignment horizontal="right" vertical="top"/>
    </xf>
    <xf numFmtId="164" fontId="5" fillId="0" borderId="39" xfId="0" applyNumberFormat="1" applyFont="1" applyBorder="1" applyAlignment="1">
      <alignment horizontal="right" vertical="top"/>
    </xf>
    <xf numFmtId="164" fontId="5" fillId="0" borderId="55" xfId="0" applyNumberFormat="1" applyFont="1" applyBorder="1" applyAlignment="1">
      <alignment horizontal="right" vertical="top"/>
    </xf>
    <xf numFmtId="164" fontId="5" fillId="0" borderId="47" xfId="0" applyNumberFormat="1" applyFont="1" applyBorder="1" applyAlignment="1">
      <alignment horizontal="right"/>
    </xf>
    <xf numFmtId="0" fontId="8" fillId="0" borderId="40" xfId="0" applyNumberFormat="1" applyFont="1" applyBorder="1" applyAlignment="1">
      <alignment/>
    </xf>
    <xf numFmtId="164" fontId="8" fillId="0" borderId="40" xfId="0" applyNumberFormat="1" applyFont="1" applyBorder="1" applyAlignment="1">
      <alignment/>
    </xf>
    <xf numFmtId="164" fontId="86" fillId="0" borderId="40" xfId="0" applyNumberFormat="1" applyFont="1" applyBorder="1" applyAlignment="1">
      <alignment horizontal="right"/>
    </xf>
    <xf numFmtId="0" fontId="8" fillId="0" borderId="39" xfId="0" applyNumberFormat="1" applyFont="1" applyBorder="1" applyAlignment="1">
      <alignment/>
    </xf>
    <xf numFmtId="164" fontId="8" fillId="0" borderId="39" xfId="0" applyNumberFormat="1" applyFont="1" applyBorder="1" applyAlignment="1">
      <alignment/>
    </xf>
    <xf numFmtId="0" fontId="0" fillId="0" borderId="39" xfId="0" applyNumberFormat="1" applyFont="1" applyBorder="1" applyAlignment="1">
      <alignment/>
    </xf>
    <xf numFmtId="0" fontId="87" fillId="0" borderId="39" xfId="0" applyNumberFormat="1" applyFont="1" applyBorder="1" applyAlignment="1">
      <alignment horizontal="right" vertical="center"/>
    </xf>
    <xf numFmtId="164" fontId="5" fillId="0" borderId="88" xfId="0" applyNumberFormat="1" applyFont="1" applyBorder="1" applyAlignment="1">
      <alignment horizontal="right"/>
    </xf>
    <xf numFmtId="164" fontId="5" fillId="0" borderId="89" xfId="0" applyNumberFormat="1" applyFont="1" applyBorder="1" applyAlignment="1">
      <alignment horizontal="right"/>
    </xf>
    <xf numFmtId="164" fontId="0" fillId="0" borderId="71" xfId="0" applyNumberFormat="1" applyFont="1" applyBorder="1" applyAlignment="1">
      <alignment horizontal="right" vertical="center"/>
    </xf>
    <xf numFmtId="0" fontId="6" fillId="0" borderId="40" xfId="0" applyNumberFormat="1" applyFont="1" applyBorder="1" applyAlignment="1">
      <alignment horizontal="right"/>
    </xf>
    <xf numFmtId="0" fontId="0" fillId="33" borderId="17" xfId="0" applyNumberFormat="1" applyFont="1" applyFill="1" applyBorder="1" applyAlignment="1">
      <alignment horizontal="center"/>
    </xf>
    <xf numFmtId="0" fontId="0" fillId="33" borderId="38" xfId="0" applyNumberFormat="1" applyFont="1" applyFill="1" applyBorder="1" applyAlignment="1">
      <alignment horizontal="center" wrapText="1"/>
    </xf>
    <xf numFmtId="0" fontId="0" fillId="0" borderId="90" xfId="0" applyNumberFormat="1" applyFont="1" applyBorder="1" applyAlignment="1">
      <alignment horizontal="right"/>
    </xf>
    <xf numFmtId="0" fontId="0" fillId="0" borderId="89" xfId="0" applyNumberFormat="1" applyFont="1" applyBorder="1" applyAlignment="1">
      <alignment horizontal="right"/>
    </xf>
    <xf numFmtId="164" fontId="0" fillId="0" borderId="71" xfId="0" applyNumberFormat="1" applyFont="1" applyBorder="1" applyAlignment="1">
      <alignment horizontal="right"/>
    </xf>
    <xf numFmtId="0" fontId="0" fillId="0" borderId="61" xfId="0" applyNumberFormat="1" applyFont="1" applyBorder="1" applyAlignment="1">
      <alignment vertical="center"/>
    </xf>
    <xf numFmtId="0" fontId="0" fillId="0" borderId="61" xfId="0" applyNumberFormat="1" applyFont="1" applyBorder="1" applyAlignment="1" quotePrefix="1">
      <alignment horizontal="right"/>
    </xf>
    <xf numFmtId="164" fontId="5" fillId="0" borderId="20" xfId="0" applyNumberFormat="1" applyFont="1" applyFill="1" applyBorder="1" applyAlignment="1">
      <alignment horizontal="right"/>
    </xf>
    <xf numFmtId="164" fontId="5" fillId="0" borderId="28" xfId="0" applyNumberFormat="1" applyFont="1" applyFill="1" applyBorder="1" applyAlignment="1">
      <alignment horizontal="right"/>
    </xf>
    <xf numFmtId="0" fontId="3" fillId="33" borderId="17"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0" fillId="0" borderId="91" xfId="0" applyNumberFormat="1" applyBorder="1" applyAlignment="1">
      <alignment horizontal="right" vertical="center"/>
    </xf>
    <xf numFmtId="0" fontId="87" fillId="33" borderId="14" xfId="0" applyFont="1" applyFill="1" applyBorder="1" applyAlignment="1">
      <alignment horizontal="left" wrapText="1" indent="2"/>
    </xf>
    <xf numFmtId="0" fontId="87" fillId="33" borderId="36" xfId="0" applyFont="1" applyFill="1" applyBorder="1" applyAlignment="1">
      <alignment wrapText="1"/>
    </xf>
    <xf numFmtId="164" fontId="8" fillId="0" borderId="53" xfId="0" applyNumberFormat="1" applyFont="1" applyBorder="1" applyAlignment="1">
      <alignment horizontal="right"/>
    </xf>
    <xf numFmtId="164" fontId="8" fillId="0" borderId="70" xfId="0" applyNumberFormat="1" applyFont="1" applyBorder="1" applyAlignment="1">
      <alignment horizontal="right"/>
    </xf>
    <xf numFmtId="0" fontId="8" fillId="0" borderId="43" xfId="0" applyNumberFormat="1" applyFont="1" applyBorder="1" applyAlignment="1">
      <alignment horizontal="right"/>
    </xf>
    <xf numFmtId="0" fontId="18" fillId="0" borderId="43" xfId="0" applyNumberFormat="1" applyFont="1" applyBorder="1" applyAlignment="1">
      <alignment horizontal="right"/>
    </xf>
    <xf numFmtId="164" fontId="8" fillId="0" borderId="52" xfId="0" applyNumberFormat="1" applyFont="1" applyBorder="1" applyAlignment="1">
      <alignment horizontal="right"/>
    </xf>
    <xf numFmtId="0" fontId="87" fillId="0" borderId="20" xfId="0" applyNumberFormat="1" applyFont="1" applyBorder="1" applyAlignment="1">
      <alignment horizontal="right" vertical="center"/>
    </xf>
    <xf numFmtId="164" fontId="8" fillId="0" borderId="90" xfId="0" applyNumberFormat="1" applyFont="1" applyBorder="1" applyAlignment="1">
      <alignment horizontal="right"/>
    </xf>
    <xf numFmtId="0" fontId="87" fillId="0" borderId="46" xfId="0" applyNumberFormat="1" applyFont="1" applyBorder="1" applyAlignment="1">
      <alignment horizontal="right" vertical="center"/>
    </xf>
    <xf numFmtId="0" fontId="86" fillId="33" borderId="12" xfId="0" applyNumberFormat="1" applyFont="1" applyFill="1" applyBorder="1" applyAlignment="1">
      <alignment horizontal="left" vertical="center" wrapText="1"/>
    </xf>
    <xf numFmtId="164" fontId="0" fillId="0" borderId="92" xfId="0" applyNumberFormat="1" applyFont="1" applyBorder="1" applyAlignment="1">
      <alignment horizontal="right"/>
    </xf>
    <xf numFmtId="164" fontId="0" fillId="0" borderId="65" xfId="0" applyNumberFormat="1" applyFont="1" applyBorder="1" applyAlignment="1">
      <alignment horizontal="right"/>
    </xf>
    <xf numFmtId="164" fontId="0" fillId="0" borderId="20" xfId="0" applyNumberFormat="1" applyBorder="1" applyAlignment="1">
      <alignment horizontal="right" vertical="center"/>
    </xf>
    <xf numFmtId="164" fontId="0" fillId="0" borderId="28" xfId="0" applyNumberFormat="1" applyBorder="1" applyAlignment="1">
      <alignment horizontal="right" vertical="center"/>
    </xf>
    <xf numFmtId="2" fontId="0" fillId="0" borderId="20" xfId="0" applyNumberFormat="1" applyBorder="1" applyAlignment="1">
      <alignment horizontal="right" vertical="center"/>
    </xf>
    <xf numFmtId="164" fontId="0" fillId="0" borderId="48" xfId="0" applyNumberFormat="1" applyBorder="1" applyAlignment="1">
      <alignment horizontal="right" vertical="center"/>
    </xf>
    <xf numFmtId="2" fontId="0" fillId="0" borderId="46" xfId="0" applyNumberFormat="1" applyBorder="1" applyAlignment="1">
      <alignment horizontal="right" vertical="center"/>
    </xf>
    <xf numFmtId="0" fontId="7" fillId="0" borderId="0" xfId="0" applyNumberFormat="1" applyFont="1" applyAlignment="1">
      <alignment vertical="center" wrapText="1"/>
    </xf>
    <xf numFmtId="0" fontId="0" fillId="0" borderId="0" xfId="0" applyAlignment="1">
      <alignment wrapText="1"/>
    </xf>
    <xf numFmtId="164" fontId="0" fillId="0" borderId="40" xfId="0" applyNumberFormat="1" applyFont="1" applyBorder="1" applyAlignment="1">
      <alignment horizontal="right" wrapText="1"/>
    </xf>
    <xf numFmtId="0" fontId="7" fillId="0" borderId="0" xfId="0" applyNumberFormat="1" applyFont="1" applyAlignment="1">
      <alignment horizontal="left" vertical="center" wrapText="1"/>
    </xf>
    <xf numFmtId="164" fontId="0" fillId="37" borderId="70" xfId="0" applyNumberFormat="1" applyFont="1" applyFill="1" applyBorder="1" applyAlignment="1">
      <alignment horizontal="right" wrapText="1"/>
    </xf>
    <xf numFmtId="0" fontId="0" fillId="37" borderId="53" xfId="0" applyNumberFormat="1" applyFont="1" applyFill="1" applyBorder="1" applyAlignment="1">
      <alignment horizontal="right" wrapText="1"/>
    </xf>
    <xf numFmtId="164" fontId="0" fillId="37" borderId="53" xfId="0" applyNumberFormat="1" applyFont="1" applyFill="1" applyBorder="1" applyAlignment="1">
      <alignment horizontal="right" wrapText="1"/>
    </xf>
    <xf numFmtId="164" fontId="0" fillId="37" borderId="53" xfId="0" applyNumberFormat="1" applyFont="1" applyFill="1" applyBorder="1" applyAlignment="1">
      <alignment horizontal="right" wrapText="1"/>
    </xf>
    <xf numFmtId="164" fontId="0" fillId="37" borderId="54" xfId="0" applyNumberFormat="1" applyFont="1" applyFill="1" applyBorder="1" applyAlignment="1">
      <alignment horizontal="right" wrapText="1"/>
    </xf>
    <xf numFmtId="164" fontId="0" fillId="37" borderId="41" xfId="0" applyNumberFormat="1" applyFont="1" applyFill="1" applyBorder="1" applyAlignment="1">
      <alignment horizontal="right" wrapText="1"/>
    </xf>
    <xf numFmtId="0" fontId="0" fillId="37" borderId="40" xfId="0" applyNumberFormat="1" applyFont="1" applyFill="1" applyBorder="1" applyAlignment="1">
      <alignment horizontal="right" wrapText="1"/>
    </xf>
    <xf numFmtId="164" fontId="0" fillId="37" borderId="40" xfId="0" applyNumberFormat="1" applyFont="1" applyFill="1" applyBorder="1" applyAlignment="1">
      <alignment horizontal="right" wrapText="1"/>
    </xf>
    <xf numFmtId="164" fontId="0" fillId="37" borderId="40" xfId="0" applyNumberFormat="1" applyFont="1" applyFill="1" applyBorder="1" applyAlignment="1">
      <alignment horizontal="right" wrapText="1"/>
    </xf>
    <xf numFmtId="164" fontId="0" fillId="37" borderId="42" xfId="0" applyNumberFormat="1" applyFont="1" applyFill="1" applyBorder="1" applyAlignment="1">
      <alignment horizontal="right" wrapText="1"/>
    </xf>
    <xf numFmtId="0" fontId="0" fillId="37" borderId="20" xfId="0" applyNumberFormat="1" applyFont="1" applyFill="1" applyBorder="1" applyAlignment="1">
      <alignment horizontal="right"/>
    </xf>
    <xf numFmtId="0" fontId="0" fillId="37" borderId="70" xfId="0" applyNumberFormat="1" applyFont="1" applyFill="1" applyBorder="1" applyAlignment="1">
      <alignment horizontal="right" wrapText="1"/>
    </xf>
    <xf numFmtId="0" fontId="0" fillId="37" borderId="41" xfId="0" applyNumberFormat="1" applyFont="1" applyFill="1" applyBorder="1" applyAlignment="1">
      <alignment horizontal="right" wrapText="1"/>
    </xf>
    <xf numFmtId="0" fontId="0" fillId="37" borderId="42" xfId="0" applyNumberFormat="1" applyFont="1" applyFill="1" applyBorder="1" applyAlignment="1">
      <alignment horizontal="right"/>
    </xf>
    <xf numFmtId="0" fontId="6" fillId="37" borderId="70" xfId="0" applyNumberFormat="1" applyFont="1" applyFill="1" applyBorder="1" applyAlignment="1">
      <alignment horizontal="right"/>
    </xf>
    <xf numFmtId="0" fontId="0" fillId="37" borderId="53" xfId="0" applyNumberFormat="1" applyFont="1" applyFill="1" applyBorder="1" applyAlignment="1">
      <alignment horizontal="right"/>
    </xf>
    <xf numFmtId="164" fontId="0" fillId="37" borderId="53" xfId="0" applyNumberFormat="1" applyFont="1" applyFill="1" applyBorder="1" applyAlignment="1">
      <alignment horizontal="right"/>
    </xf>
    <xf numFmtId="164" fontId="0" fillId="37" borderId="54" xfId="0" applyNumberFormat="1" applyFont="1" applyFill="1" applyBorder="1" applyAlignment="1">
      <alignment horizontal="right"/>
    </xf>
    <xf numFmtId="0" fontId="33" fillId="37" borderId="20" xfId="0" applyNumberFormat="1" applyFont="1" applyFill="1" applyBorder="1" applyAlignment="1">
      <alignment horizontal="right"/>
    </xf>
    <xf numFmtId="0" fontId="33" fillId="37" borderId="54" xfId="0" applyNumberFormat="1" applyFont="1" applyFill="1" applyBorder="1" applyAlignment="1">
      <alignment horizontal="righ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wrapText="1"/>
    </xf>
    <xf numFmtId="0" fontId="92" fillId="0" borderId="0" xfId="0" applyNumberFormat="1" applyFont="1" applyFill="1" applyBorder="1" applyAlignment="1">
      <alignment horizontal="right"/>
    </xf>
    <xf numFmtId="0" fontId="93"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1" fillId="0" borderId="0" xfId="0" applyFont="1" applyFill="1" applyBorder="1" applyAlignment="1">
      <alignment/>
    </xf>
    <xf numFmtId="0" fontId="33" fillId="37" borderId="28" xfId="0" applyNumberFormat="1" applyFont="1" applyFill="1" applyBorder="1" applyAlignment="1">
      <alignment horizontal="right"/>
    </xf>
    <xf numFmtId="0" fontId="33" fillId="37" borderId="69" xfId="0" applyNumberFormat="1" applyFont="1" applyFill="1" applyBorder="1" applyAlignment="1">
      <alignment horizontal="right"/>
    </xf>
    <xf numFmtId="164" fontId="0" fillId="37" borderId="42" xfId="0" applyNumberFormat="1" applyFont="1" applyFill="1" applyBorder="1" applyAlignment="1">
      <alignment horizontal="right"/>
    </xf>
    <xf numFmtId="164" fontId="33" fillId="37" borderId="54" xfId="0" applyNumberFormat="1" applyFont="1" applyFill="1" applyBorder="1" applyAlignment="1">
      <alignment horizontal="right"/>
    </xf>
    <xf numFmtId="0" fontId="33" fillId="37" borderId="64" xfId="0" applyNumberFormat="1" applyFont="1" applyFill="1" applyBorder="1" applyAlignment="1">
      <alignment horizontal="right"/>
    </xf>
    <xf numFmtId="164" fontId="33" fillId="37" borderId="69" xfId="0" applyNumberFormat="1" applyFont="1" applyFill="1" applyBorder="1" applyAlignment="1">
      <alignment horizontal="right"/>
    </xf>
    <xf numFmtId="164" fontId="33" fillId="37" borderId="64" xfId="0" applyNumberFormat="1" applyFont="1" applyFill="1" applyBorder="1" applyAlignment="1">
      <alignment horizontal="right"/>
    </xf>
    <xf numFmtId="164" fontId="0" fillId="37" borderId="42" xfId="0" applyNumberFormat="1" applyFont="1" applyFill="1" applyBorder="1" applyAlignment="1">
      <alignment/>
    </xf>
    <xf numFmtId="0" fontId="94" fillId="0" borderId="0" xfId="0" applyNumberFormat="1" applyFont="1" applyAlignment="1">
      <alignment horizontal="left" vertical="top" wrapText="1"/>
    </xf>
    <xf numFmtId="0" fontId="3" fillId="0" borderId="71" xfId="0" applyNumberFormat="1" applyFont="1" applyBorder="1" applyAlignment="1">
      <alignment horizontal="right"/>
    </xf>
    <xf numFmtId="0" fontId="13" fillId="0" borderId="0" xfId="44" applyNumberFormat="1" applyAlignment="1" applyProtection="1">
      <alignment vertical="center"/>
      <protection/>
    </xf>
    <xf numFmtId="14" fontId="8" fillId="0" borderId="0" xfId="0" applyNumberFormat="1" applyFont="1" applyAlignment="1">
      <alignment horizontal="right" wrapText="1"/>
    </xf>
    <xf numFmtId="14" fontId="86" fillId="0" borderId="0" xfId="0" applyNumberFormat="1" applyFont="1" applyAlignment="1">
      <alignment/>
    </xf>
    <xf numFmtId="0" fontId="47" fillId="0" borderId="0" xfId="0" applyNumberFormat="1" applyFont="1" applyAlignment="1">
      <alignment vertical="center"/>
    </xf>
    <xf numFmtId="0" fontId="5" fillId="0" borderId="63" xfId="0" applyFont="1" applyBorder="1" applyAlignment="1">
      <alignment vertical="center"/>
    </xf>
    <xf numFmtId="0" fontId="6" fillId="33" borderId="12" xfId="0" applyNumberFormat="1" applyFont="1" applyFill="1" applyBorder="1" applyAlignment="1">
      <alignment vertical="center" wrapText="1"/>
    </xf>
    <xf numFmtId="49"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3" fillId="33" borderId="23" xfId="0" applyNumberFormat="1" applyFont="1" applyFill="1" applyBorder="1" applyAlignment="1">
      <alignment horizontal="center" wrapText="1"/>
    </xf>
    <xf numFmtId="0" fontId="87" fillId="33" borderId="88" xfId="0" applyNumberFormat="1" applyFont="1" applyFill="1" applyBorder="1" applyAlignment="1">
      <alignment wrapText="1"/>
    </xf>
    <xf numFmtId="3" fontId="5" fillId="0" borderId="45" xfId="0" applyNumberFormat="1" applyFont="1" applyFill="1" applyBorder="1" applyAlignment="1">
      <alignment horizontal="right"/>
    </xf>
    <xf numFmtId="3" fontId="5" fillId="0" borderId="46" xfId="0" applyNumberFormat="1" applyFont="1" applyFill="1" applyBorder="1" applyAlignment="1">
      <alignment horizontal="right"/>
    </xf>
    <xf numFmtId="3" fontId="8" fillId="0" borderId="46" xfId="0" applyNumberFormat="1" applyFont="1" applyFill="1" applyBorder="1" applyAlignment="1">
      <alignment horizontal="right"/>
    </xf>
    <xf numFmtId="49" fontId="8" fillId="0" borderId="46" xfId="0" applyNumberFormat="1" applyFont="1" applyFill="1" applyBorder="1" applyAlignment="1">
      <alignment horizontal="right"/>
    </xf>
    <xf numFmtId="49" fontId="5" fillId="0" borderId="48" xfId="0" applyNumberFormat="1" applyFont="1" applyFill="1" applyBorder="1" applyAlignment="1">
      <alignment horizontal="right"/>
    </xf>
    <xf numFmtId="49" fontId="8" fillId="0" borderId="93" xfId="0" applyNumberFormat="1" applyFont="1" applyBorder="1" applyAlignment="1">
      <alignment horizontal="right" wrapText="1"/>
    </xf>
    <xf numFmtId="3" fontId="8" fillId="0" borderId="93" xfId="0" applyNumberFormat="1" applyFont="1" applyBorder="1" applyAlignment="1" quotePrefix="1">
      <alignment horizontal="right" wrapText="1"/>
    </xf>
    <xf numFmtId="3" fontId="8" fillId="0" borderId="94" xfId="0" applyNumberFormat="1" applyFont="1" applyBorder="1" applyAlignment="1" quotePrefix="1">
      <alignment horizontal="right" wrapText="1"/>
    </xf>
    <xf numFmtId="3" fontId="8" fillId="0" borderId="95" xfId="0" applyNumberFormat="1" applyFont="1" applyBorder="1" applyAlignment="1" quotePrefix="1">
      <alignment horizontal="right" wrapText="1"/>
    </xf>
    <xf numFmtId="0" fontId="95" fillId="0" borderId="0" xfId="0" applyFont="1" applyAlignment="1">
      <alignment/>
    </xf>
    <xf numFmtId="0" fontId="0" fillId="0" borderId="0" xfId="0" applyAlignment="1">
      <alignment/>
    </xf>
    <xf numFmtId="0" fontId="95" fillId="0" borderId="0" xfId="0" applyFont="1" applyAlignment="1">
      <alignment horizontal="left"/>
    </xf>
    <xf numFmtId="164" fontId="95" fillId="0" borderId="0" xfId="0" applyNumberFormat="1" applyFont="1" applyAlignment="1">
      <alignment horizontal="left"/>
    </xf>
    <xf numFmtId="0" fontId="3" fillId="33" borderId="74" xfId="0" applyFont="1" applyFill="1" applyBorder="1" applyAlignment="1">
      <alignment vertical="center" wrapText="1"/>
    </xf>
    <xf numFmtId="0" fontId="5" fillId="0" borderId="96" xfId="0" applyFont="1" applyBorder="1" applyAlignment="1">
      <alignment vertical="center" wrapText="1"/>
    </xf>
    <xf numFmtId="0" fontId="13" fillId="0" borderId="0" xfId="44" applyAlignment="1" applyProtection="1">
      <alignment vertical="center"/>
      <protection/>
    </xf>
    <xf numFmtId="0" fontId="2" fillId="0" borderId="0" xfId="0" applyFont="1" applyAlignment="1">
      <alignment horizontal="left" vertical="center" wrapText="1"/>
    </xf>
    <xf numFmtId="0" fontId="0" fillId="0" borderId="0" xfId="0" applyAlignment="1">
      <alignment vertical="center"/>
    </xf>
    <xf numFmtId="0" fontId="8" fillId="36" borderId="33" xfId="0" applyNumberFormat="1" applyFont="1" applyFill="1" applyBorder="1" applyAlignment="1">
      <alignment horizontal="center" vertical="center"/>
    </xf>
    <xf numFmtId="0" fontId="0" fillId="36" borderId="66" xfId="0" applyFill="1" applyBorder="1" applyAlignment="1">
      <alignment horizontal="center" vertical="center"/>
    </xf>
    <xf numFmtId="0" fontId="8" fillId="35" borderId="24" xfId="0" applyNumberFormat="1" applyFont="1" applyFill="1" applyBorder="1" applyAlignment="1">
      <alignment horizontal="center" vertical="center"/>
    </xf>
    <xf numFmtId="0" fontId="0" fillId="35" borderId="71" xfId="0" applyFill="1" applyBorder="1" applyAlignment="1">
      <alignment horizontal="center" vertical="center"/>
    </xf>
    <xf numFmtId="0" fontId="8" fillId="33" borderId="22"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33" borderId="97" xfId="0" applyNumberFormat="1" applyFont="1" applyFill="1" applyBorder="1" applyAlignment="1">
      <alignment horizontal="center" vertical="center" wrapText="1"/>
    </xf>
    <xf numFmtId="0" fontId="8" fillId="33" borderId="98" xfId="0" applyNumberFormat="1" applyFont="1" applyFill="1" applyBorder="1" applyAlignment="1">
      <alignment horizontal="center" vertical="center" wrapText="1"/>
    </xf>
    <xf numFmtId="0" fontId="8" fillId="33" borderId="99" xfId="0" applyNumberFormat="1" applyFont="1" applyFill="1" applyBorder="1" applyAlignment="1">
      <alignment horizontal="center" vertical="center" wrapText="1"/>
    </xf>
    <xf numFmtId="0" fontId="8" fillId="33" borderId="46" xfId="0" applyNumberFormat="1" applyFont="1" applyFill="1" applyBorder="1" applyAlignment="1">
      <alignment horizontal="center" vertical="center" wrapText="1"/>
    </xf>
    <xf numFmtId="0" fontId="8" fillId="33" borderId="100" xfId="0" applyFont="1" applyFill="1" applyBorder="1" applyAlignment="1">
      <alignment horizontal="center" vertical="center" wrapText="1"/>
    </xf>
    <xf numFmtId="0" fontId="8" fillId="33" borderId="101" xfId="0" applyFont="1" applyFill="1" applyBorder="1" applyAlignment="1">
      <alignment horizontal="center" vertical="center" wrapText="1"/>
    </xf>
    <xf numFmtId="0" fontId="8" fillId="0" borderId="0" xfId="0" applyFont="1" applyAlignment="1">
      <alignment vertical="center"/>
    </xf>
    <xf numFmtId="0" fontId="0" fillId="0" borderId="0" xfId="0" applyFont="1" applyAlignment="1">
      <alignment/>
    </xf>
    <xf numFmtId="0" fontId="16" fillId="0" borderId="0" xfId="0" applyFont="1" applyAlignment="1">
      <alignment vertical="center" wrapText="1"/>
    </xf>
    <xf numFmtId="0" fontId="8" fillId="33" borderId="25" xfId="0" applyFont="1" applyFill="1" applyBorder="1" applyAlignment="1">
      <alignment horizontal="left" vertical="center" wrapText="1"/>
    </xf>
    <xf numFmtId="0" fontId="8" fillId="33" borderId="102" xfId="0" applyFont="1" applyFill="1" applyBorder="1" applyAlignment="1">
      <alignment horizontal="left" vertical="center" wrapText="1"/>
    </xf>
    <xf numFmtId="0" fontId="8" fillId="33" borderId="103" xfId="0" applyFont="1" applyFill="1" applyBorder="1" applyAlignment="1">
      <alignment horizontal="left" vertical="center" wrapText="1"/>
    </xf>
    <xf numFmtId="0" fontId="8" fillId="33" borderId="104" xfId="0" applyFont="1" applyFill="1" applyBorder="1" applyAlignment="1">
      <alignment horizontal="left" vertical="center" wrapText="1"/>
    </xf>
    <xf numFmtId="0" fontId="8" fillId="33" borderId="97" xfId="0" applyFont="1" applyFill="1" applyBorder="1" applyAlignment="1">
      <alignment horizontal="center" vertical="center" wrapText="1"/>
    </xf>
    <xf numFmtId="0" fontId="8" fillId="33" borderId="98" xfId="0" applyFont="1" applyFill="1" applyBorder="1" applyAlignment="1">
      <alignment horizontal="center" vertical="center" wrapText="1"/>
    </xf>
    <xf numFmtId="0" fontId="8" fillId="33" borderId="105" xfId="0" applyFont="1" applyFill="1" applyBorder="1" applyAlignment="1">
      <alignment horizontal="center" vertical="center" wrapText="1"/>
    </xf>
    <xf numFmtId="0" fontId="96" fillId="0" borderId="0" xfId="52" applyNumberFormat="1" applyFont="1" applyAlignment="1">
      <alignment vertical="center" wrapText="1"/>
      <protection/>
    </xf>
    <xf numFmtId="0" fontId="86" fillId="0" borderId="0" xfId="0" applyFont="1" applyAlignment="1">
      <alignment wrapText="1"/>
    </xf>
    <xf numFmtId="0" fontId="86" fillId="0" borderId="0" xfId="0" applyFont="1" applyAlignment="1">
      <alignment/>
    </xf>
    <xf numFmtId="0" fontId="86" fillId="0" borderId="0" xfId="52" applyNumberFormat="1" applyFont="1" applyAlignment="1">
      <alignment vertical="center" wrapText="1"/>
      <protection/>
    </xf>
    <xf numFmtId="0" fontId="16" fillId="0" borderId="0" xfId="0" applyNumberFormat="1" applyFont="1" applyAlignment="1">
      <alignment horizontal="left"/>
    </xf>
    <xf numFmtId="0" fontId="13" fillId="0" borderId="0" xfId="44" applyNumberFormat="1" applyAlignment="1" applyProtection="1">
      <alignment vertical="center"/>
      <protection/>
    </xf>
    <xf numFmtId="0" fontId="86" fillId="33" borderId="106" xfId="0" applyNumberFormat="1" applyFont="1" applyFill="1" applyBorder="1" applyAlignment="1">
      <alignment vertical="center" wrapText="1"/>
    </xf>
    <xf numFmtId="0" fontId="8" fillId="33" borderId="60" xfId="0" applyNumberFormat="1" applyFont="1" applyFill="1" applyBorder="1" applyAlignment="1">
      <alignment vertical="center" wrapText="1"/>
    </xf>
    <xf numFmtId="0" fontId="96" fillId="0" borderId="0" xfId="52" applyNumberFormat="1" applyFont="1" applyBorder="1" applyAlignment="1">
      <alignment horizontal="left" vertical="center" wrapText="1"/>
      <protection/>
    </xf>
    <xf numFmtId="0" fontId="87" fillId="0" borderId="0" xfId="0" applyFont="1" applyAlignment="1">
      <alignment wrapText="1"/>
    </xf>
    <xf numFmtId="0" fontId="2" fillId="0" borderId="0" xfId="0" applyFont="1" applyAlignment="1">
      <alignment vertical="center" wrapText="1"/>
    </xf>
    <xf numFmtId="0" fontId="0" fillId="33" borderId="74" xfId="0" applyFont="1" applyFill="1" applyBorder="1" applyAlignment="1">
      <alignment horizontal="left" vertical="center" wrapText="1"/>
    </xf>
    <xf numFmtId="0" fontId="0" fillId="33" borderId="96" xfId="0" applyFont="1" applyFill="1" applyBorder="1" applyAlignment="1">
      <alignment horizontal="left" vertical="center" wrapText="1"/>
    </xf>
    <xf numFmtId="0" fontId="97" fillId="0" borderId="0" xfId="44" applyFont="1" applyAlignment="1" applyProtection="1">
      <alignment vertical="center"/>
      <protection/>
    </xf>
    <xf numFmtId="0" fontId="21" fillId="0" borderId="0" xfId="55" applyNumberFormat="1" applyFont="1" applyAlignment="1">
      <alignment vertical="center" wrapText="1"/>
      <protection/>
    </xf>
    <xf numFmtId="0" fontId="5" fillId="0" borderId="0" xfId="0" applyFont="1" applyAlignment="1">
      <alignment vertical="center" wrapText="1"/>
    </xf>
    <xf numFmtId="0" fontId="26" fillId="0" borderId="0" xfId="55" applyNumberFormat="1" applyFont="1" applyAlignment="1">
      <alignment vertical="center" wrapText="1"/>
      <protection/>
    </xf>
    <xf numFmtId="0" fontId="0" fillId="0" borderId="0" xfId="0" applyAlignment="1">
      <alignment vertical="center" wrapText="1"/>
    </xf>
    <xf numFmtId="0" fontId="3" fillId="33" borderId="74" xfId="55" applyFont="1" applyFill="1" applyBorder="1" applyAlignment="1">
      <alignment horizontal="left" vertical="center" wrapText="1"/>
      <protection/>
    </xf>
    <xf numFmtId="0" fontId="5" fillId="0" borderId="96" xfId="0" applyFont="1" applyBorder="1" applyAlignment="1">
      <alignment horizontal="left" vertical="center" wrapText="1"/>
    </xf>
    <xf numFmtId="0" fontId="5" fillId="0" borderId="0" xfId="0" applyFont="1" applyAlignment="1">
      <alignment/>
    </xf>
    <xf numFmtId="0" fontId="9" fillId="0" borderId="0" xfId="0" applyFont="1" applyAlignment="1">
      <alignment horizontal="justify"/>
    </xf>
    <xf numFmtId="0" fontId="3" fillId="33" borderId="74"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53" applyFont="1" applyAlignment="1">
      <alignment vertical="center" wrapText="1"/>
      <protection/>
    </xf>
    <xf numFmtId="0" fontId="7" fillId="0" borderId="0" xfId="44" applyNumberFormat="1" applyFont="1" applyAlignment="1" applyProtection="1">
      <alignment horizontal="left" vertical="center" wrapText="1"/>
      <protection/>
    </xf>
    <xf numFmtId="0" fontId="21" fillId="0" borderId="0" xfId="44" applyFont="1" applyAlignment="1" applyProtection="1">
      <alignment vertical="center" wrapText="1"/>
      <protection/>
    </xf>
    <xf numFmtId="1" fontId="2" fillId="0" borderId="0" xfId="0" applyNumberFormat="1" applyFont="1" applyAlignment="1">
      <alignment horizontal="left" vertical="center" wrapText="1"/>
    </xf>
    <xf numFmtId="0" fontId="3" fillId="33" borderId="74" xfId="53" applyFont="1" applyFill="1" applyBorder="1" applyAlignment="1">
      <alignment horizontal="left" vertical="center" wrapText="1"/>
      <protection/>
    </xf>
    <xf numFmtId="0" fontId="8" fillId="0" borderId="96" xfId="0" applyFont="1" applyBorder="1" applyAlignment="1">
      <alignment horizontal="left" vertical="center" wrapText="1"/>
    </xf>
    <xf numFmtId="0" fontId="3" fillId="0" borderId="0" xfId="53" applyFont="1" applyAlignment="1">
      <alignment horizontal="justify" vertical="center"/>
      <protection/>
    </xf>
    <xf numFmtId="0" fontId="21" fillId="0" borderId="0" xfId="53" applyFont="1" applyFill="1" applyBorder="1" applyAlignment="1">
      <alignment vertical="center" wrapText="1"/>
      <protection/>
    </xf>
    <xf numFmtId="0" fontId="7" fillId="0" borderId="0" xfId="53" applyFont="1" applyAlignment="1">
      <alignment vertical="center" wrapText="1"/>
      <protection/>
    </xf>
    <xf numFmtId="0" fontId="2" fillId="0" borderId="0" xfId="0" applyFont="1" applyAlignment="1">
      <alignment horizontal="center" vertical="center"/>
    </xf>
    <xf numFmtId="0" fontId="8" fillId="0" borderId="75" xfId="0" applyFont="1" applyBorder="1" applyAlignment="1">
      <alignment horizontal="left" vertical="center" wrapText="1"/>
    </xf>
    <xf numFmtId="0" fontId="7" fillId="0" borderId="0" xfId="0" applyFont="1" applyAlignment="1">
      <alignment horizontal="left" vertical="center" wrapText="1"/>
    </xf>
    <xf numFmtId="0" fontId="0" fillId="0" borderId="69" xfId="0" applyNumberFormat="1" applyFont="1" applyBorder="1" applyAlignment="1">
      <alignment horizontal="right"/>
    </xf>
    <xf numFmtId="0" fontId="0" fillId="0" borderId="28" xfId="0" applyBorder="1" applyAlignment="1">
      <alignment horizontal="right"/>
    </xf>
    <xf numFmtId="164" fontId="0" fillId="0" borderId="54" xfId="0" applyNumberFormat="1" applyFont="1" applyBorder="1" applyAlignment="1">
      <alignment horizontal="right"/>
    </xf>
    <xf numFmtId="0" fontId="0" fillId="0" borderId="42" xfId="0" applyNumberFormat="1" applyFont="1" applyBorder="1" applyAlignment="1">
      <alignment horizontal="right"/>
    </xf>
    <xf numFmtId="0" fontId="0" fillId="0" borderId="20" xfId="0" applyNumberFormat="1" applyFont="1" applyBorder="1" applyAlignment="1">
      <alignment horizontal="right"/>
    </xf>
    <xf numFmtId="164" fontId="0" fillId="0" borderId="44" xfId="0" applyNumberFormat="1" applyFont="1" applyBorder="1" applyAlignment="1">
      <alignment horizontal="right" wrapText="1"/>
    </xf>
    <xf numFmtId="164" fontId="0" fillId="0" borderId="39" xfId="0" applyNumberFormat="1" applyFont="1" applyBorder="1" applyAlignment="1">
      <alignment horizontal="right" wrapText="1"/>
    </xf>
    <xf numFmtId="0" fontId="20" fillId="0" borderId="0" xfId="0" applyFont="1" applyAlignment="1">
      <alignment horizontal="left" wrapText="1"/>
    </xf>
    <xf numFmtId="0" fontId="5" fillId="0" borderId="0" xfId="0" applyFont="1" applyAlignment="1">
      <alignment wrapText="1"/>
    </xf>
    <xf numFmtId="0" fontId="0" fillId="0" borderId="0" xfId="0" applyAlignment="1">
      <alignment wrapText="1"/>
    </xf>
    <xf numFmtId="164" fontId="0" fillId="0" borderId="43" xfId="0" applyNumberFormat="1" applyFont="1" applyBorder="1" applyAlignment="1">
      <alignment horizontal="right" wrapText="1"/>
    </xf>
    <xf numFmtId="0" fontId="3" fillId="33" borderId="17" xfId="0" applyFont="1" applyFill="1" applyBorder="1" applyAlignment="1">
      <alignment horizontal="center" wrapText="1"/>
    </xf>
    <xf numFmtId="0" fontId="9" fillId="0" borderId="0" xfId="0" applyFont="1" applyAlignment="1">
      <alignment horizontal="justify" wrapText="1"/>
    </xf>
    <xf numFmtId="164" fontId="0" fillId="0" borderId="44" xfId="0" applyNumberFormat="1" applyFont="1" applyBorder="1" applyAlignment="1">
      <alignment horizontal="right" wrapText="1"/>
    </xf>
    <xf numFmtId="0" fontId="3" fillId="33" borderId="36" xfId="0" applyFont="1" applyFill="1" applyBorder="1" applyAlignment="1">
      <alignment wrapText="1"/>
    </xf>
    <xf numFmtId="0" fontId="3" fillId="33" borderId="14" xfId="0" applyFont="1" applyFill="1" applyBorder="1" applyAlignment="1">
      <alignment wrapText="1"/>
    </xf>
    <xf numFmtId="0" fontId="3" fillId="33" borderId="16" xfId="0" applyFont="1" applyFill="1" applyBorder="1" applyAlignment="1">
      <alignment wrapText="1"/>
    </xf>
    <xf numFmtId="164" fontId="0" fillId="0" borderId="41" xfId="0" applyNumberFormat="1" applyFont="1" applyBorder="1" applyAlignment="1">
      <alignment horizontal="right" wrapText="1"/>
    </xf>
    <xf numFmtId="0" fontId="3" fillId="33" borderId="15" xfId="0" applyFont="1" applyFill="1" applyBorder="1" applyAlignment="1">
      <alignment horizontal="center" wrapText="1"/>
    </xf>
    <xf numFmtId="164" fontId="0" fillId="0" borderId="40" xfId="0" applyNumberFormat="1" applyFont="1" applyBorder="1" applyAlignment="1">
      <alignment horizontal="right" wrapText="1"/>
    </xf>
    <xf numFmtId="164" fontId="0" fillId="0" borderId="54" xfId="0" applyNumberFormat="1" applyFont="1" applyBorder="1" applyAlignment="1">
      <alignment horizontal="right" wrapText="1"/>
    </xf>
    <xf numFmtId="164" fontId="0" fillId="0" borderId="42" xfId="0" applyNumberFormat="1" applyFont="1" applyBorder="1" applyAlignment="1">
      <alignment horizontal="right" wrapText="1"/>
    </xf>
    <xf numFmtId="0" fontId="0" fillId="0" borderId="54" xfId="0" applyNumberFormat="1" applyFont="1" applyBorder="1" applyAlignment="1">
      <alignment horizontal="right"/>
    </xf>
    <xf numFmtId="164" fontId="0" fillId="0" borderId="20" xfId="0" applyNumberFormat="1" applyFont="1" applyBorder="1" applyAlignment="1">
      <alignment horizontal="right"/>
    </xf>
    <xf numFmtId="164" fontId="0" fillId="0" borderId="42" xfId="0" applyNumberFormat="1" applyFont="1" applyBorder="1" applyAlignment="1">
      <alignment horizontal="right"/>
    </xf>
    <xf numFmtId="0" fontId="0" fillId="33" borderId="106" xfId="0" applyFont="1" applyFill="1" applyBorder="1" applyAlignment="1">
      <alignment vertical="center" wrapText="1"/>
    </xf>
    <xf numFmtId="0" fontId="0" fillId="33" borderId="107" xfId="0" applyFont="1" applyFill="1" applyBorder="1" applyAlignment="1">
      <alignment vertical="center" wrapText="1"/>
    </xf>
    <xf numFmtId="164" fontId="0" fillId="0" borderId="28" xfId="0" applyNumberFormat="1" applyFont="1" applyBorder="1" applyAlignment="1">
      <alignment horizontal="right"/>
    </xf>
    <xf numFmtId="164" fontId="0" fillId="0" borderId="64" xfId="0" applyNumberFormat="1" applyFont="1" applyBorder="1" applyAlignment="1">
      <alignment horizontal="right"/>
    </xf>
    <xf numFmtId="164" fontId="0" fillId="0" borderId="69" xfId="0" applyNumberFormat="1" applyFont="1" applyBorder="1" applyAlignment="1">
      <alignment horizontal="right"/>
    </xf>
    <xf numFmtId="0" fontId="7" fillId="0" borderId="0" xfId="0" applyNumberFormat="1" applyFont="1" applyAlignment="1">
      <alignment vertical="center" wrapText="1"/>
    </xf>
    <xf numFmtId="164" fontId="0" fillId="0" borderId="40" xfId="0" applyNumberFormat="1" applyFont="1" applyBorder="1" applyAlignment="1">
      <alignment horizontal="right" wrapText="1"/>
    </xf>
    <xf numFmtId="164" fontId="0" fillId="0" borderId="39" xfId="0" applyNumberFormat="1" applyFont="1" applyBorder="1" applyAlignment="1">
      <alignment horizontal="right" wrapText="1"/>
    </xf>
    <xf numFmtId="164" fontId="0" fillId="0" borderId="53" xfId="0" applyNumberFormat="1" applyFont="1" applyBorder="1" applyAlignment="1">
      <alignment horizontal="right" wrapText="1"/>
    </xf>
    <xf numFmtId="0" fontId="3" fillId="33" borderId="14" xfId="44" applyFont="1" applyFill="1" applyBorder="1" applyAlignment="1" applyProtection="1">
      <alignment wrapText="1"/>
      <protection/>
    </xf>
    <xf numFmtId="0" fontId="3" fillId="33" borderId="16" xfId="44" applyFont="1" applyFill="1" applyBorder="1" applyAlignment="1" applyProtection="1">
      <alignment wrapText="1"/>
      <protection/>
    </xf>
    <xf numFmtId="0" fontId="96" fillId="0" borderId="0" xfId="0" applyFont="1" applyAlignment="1">
      <alignment horizontal="justify" wrapText="1"/>
    </xf>
    <xf numFmtId="0" fontId="7" fillId="0" borderId="0" xfId="0" applyNumberFormat="1" applyFont="1" applyAlignment="1">
      <alignment horizontal="left" vertical="center" wrapText="1"/>
    </xf>
    <xf numFmtId="0" fontId="3" fillId="33" borderId="36" xfId="0" applyFont="1" applyFill="1" applyBorder="1" applyAlignment="1">
      <alignment horizontal="center" vertical="center"/>
    </xf>
    <xf numFmtId="0" fontId="0" fillId="0" borderId="14" xfId="0" applyBorder="1" applyAlignment="1">
      <alignment horizontal="center" vertical="center"/>
    </xf>
    <xf numFmtId="0" fontId="3" fillId="33" borderId="38"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33" borderId="36" xfId="0" applyFont="1" applyFill="1" applyBorder="1" applyAlignment="1">
      <alignment horizontal="left" vertical="center" wrapText="1" indent="2"/>
    </xf>
    <xf numFmtId="0" fontId="0" fillId="0" borderId="14" xfId="0" applyBorder="1" applyAlignment="1">
      <alignment horizontal="left" vertical="center" indent="2"/>
    </xf>
    <xf numFmtId="0" fontId="0" fillId="0" borderId="15" xfId="0" applyBorder="1" applyAlignment="1">
      <alignment horizontal="center" vertical="center" wrapText="1"/>
    </xf>
    <xf numFmtId="0" fontId="1" fillId="0" borderId="14" xfId="0" applyFont="1" applyBorder="1" applyAlignment="1">
      <alignment horizontal="left" vertical="center" wrapText="1" indent="2"/>
    </xf>
    <xf numFmtId="0" fontId="3" fillId="33" borderId="38" xfId="0" applyFont="1" applyFill="1" applyBorder="1" applyAlignment="1">
      <alignment horizontal="center" wrapText="1"/>
    </xf>
    <xf numFmtId="0" fontId="0" fillId="0" borderId="14" xfId="0" applyBorder="1" applyAlignment="1">
      <alignment horizontal="left" vertical="center" wrapText="1" indent="2"/>
    </xf>
    <xf numFmtId="0" fontId="0" fillId="0" borderId="14" xfId="0" applyBorder="1" applyAlignment="1">
      <alignment wrapText="1"/>
    </xf>
    <xf numFmtId="0" fontId="98" fillId="0" borderId="0" xfId="0" applyNumberFormat="1" applyFont="1" applyAlignment="1">
      <alignment horizontal="left" vertical="top" wrapText="1"/>
    </xf>
    <xf numFmtId="0" fontId="3" fillId="33" borderId="14" xfId="0" applyFont="1" applyFill="1" applyBorder="1" applyAlignment="1">
      <alignment horizontal="left" vertical="center" wrapText="1" indent="2"/>
    </xf>
    <xf numFmtId="0" fontId="3" fillId="33" borderId="15" xfId="0" applyFont="1" applyFill="1" applyBorder="1" applyAlignment="1">
      <alignment horizontal="center" vertical="center" wrapText="1"/>
    </xf>
    <xf numFmtId="0" fontId="3" fillId="33" borderId="36" xfId="0" applyFont="1" applyFill="1" applyBorder="1" applyAlignment="1">
      <alignment horizontal="left" wrapText="1" indent="2"/>
    </xf>
    <xf numFmtId="0" fontId="3" fillId="33" borderId="14" xfId="0" applyFont="1" applyFill="1" applyBorder="1" applyAlignment="1">
      <alignment horizontal="left" wrapText="1" indent="2"/>
    </xf>
    <xf numFmtId="0" fontId="3" fillId="33" borderId="36" xfId="0" applyFont="1" applyFill="1" applyBorder="1" applyAlignment="1">
      <alignment horizontal="left" wrapText="1"/>
    </xf>
    <xf numFmtId="0" fontId="3" fillId="33" borderId="14" xfId="0" applyFont="1" applyFill="1" applyBorder="1" applyAlignment="1">
      <alignment horizontal="left" wrapText="1"/>
    </xf>
    <xf numFmtId="0" fontId="7" fillId="0" borderId="0" xfId="0" applyFont="1" applyAlignment="1">
      <alignment vertical="center" wrapText="1"/>
    </xf>
    <xf numFmtId="0" fontId="21" fillId="0" borderId="0" xfId="0" applyFont="1" applyAlignment="1">
      <alignment vertical="center" wrapText="1"/>
    </xf>
    <xf numFmtId="0" fontId="5" fillId="0" borderId="0" xfId="0" applyFont="1" applyAlignment="1">
      <alignment vertical="center"/>
    </xf>
    <xf numFmtId="0" fontId="0" fillId="0" borderId="0" xfId="0" applyNumberFormat="1" applyFont="1" applyAlignment="1">
      <alignment vertical="center" wrapText="1"/>
    </xf>
    <xf numFmtId="0" fontId="0" fillId="0" borderId="0" xfId="0" applyFont="1" applyAlignment="1">
      <alignment vertical="center" wrapText="1"/>
    </xf>
    <xf numFmtId="0" fontId="7" fillId="0" borderId="0" xfId="0" applyNumberFormat="1" applyFont="1" applyAlignment="1">
      <alignment vertical="center" wrapText="1"/>
    </xf>
    <xf numFmtId="0" fontId="35" fillId="0" borderId="0" xfId="0" applyNumberFormat="1" applyFont="1" applyAlignment="1">
      <alignment vertical="center" wrapText="1"/>
    </xf>
    <xf numFmtId="0" fontId="0" fillId="0" borderId="0" xfId="0" applyNumberFormat="1" applyAlignment="1">
      <alignment vertical="center" wrapText="1"/>
    </xf>
    <xf numFmtId="0" fontId="3" fillId="33" borderId="106" xfId="0" applyFont="1" applyFill="1" applyBorder="1" applyAlignment="1">
      <alignment vertical="center" wrapText="1"/>
    </xf>
    <xf numFmtId="0" fontId="3" fillId="33" borderId="107"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0" fontId="86" fillId="0" borderId="0" xfId="0" applyFont="1" applyAlignment="1">
      <alignment horizontal="left" wrapText="1"/>
    </xf>
    <xf numFmtId="0" fontId="86" fillId="0" borderId="0" xfId="0" applyFont="1" applyAlignment="1">
      <alignment horizontal="left"/>
    </xf>
    <xf numFmtId="0" fontId="8" fillId="0" borderId="63" xfId="0" applyFont="1" applyBorder="1" applyAlignment="1">
      <alignment vertical="center"/>
    </xf>
    <xf numFmtId="0" fontId="16" fillId="0" borderId="0" xfId="0" applyNumberFormat="1" applyFont="1" applyAlignment="1">
      <alignment wrapText="1"/>
    </xf>
    <xf numFmtId="0" fontId="0" fillId="33" borderId="74" xfId="0" applyNumberFormat="1" applyFill="1" applyBorder="1" applyAlignment="1">
      <alignment horizontal="left" vertical="center" wrapText="1"/>
    </xf>
    <xf numFmtId="0" fontId="0" fillId="33" borderId="96" xfId="0" applyNumberFormat="1" applyFont="1" applyFill="1" applyBorder="1" applyAlignment="1">
      <alignment horizontal="left" vertical="center" wrapText="1"/>
    </xf>
    <xf numFmtId="0" fontId="2" fillId="0" borderId="63" xfId="0" applyNumberFormat="1" applyFont="1" applyBorder="1" applyAlignment="1">
      <alignment horizontal="left" vertical="center"/>
    </xf>
    <xf numFmtId="0" fontId="0" fillId="0" borderId="63" xfId="0" applyBorder="1" applyAlignment="1">
      <alignment vertical="center"/>
    </xf>
    <xf numFmtId="0" fontId="0" fillId="0" borderId="96" xfId="0" applyBorder="1" applyAlignment="1">
      <alignment vertical="center" wrapText="1"/>
    </xf>
    <xf numFmtId="0" fontId="8" fillId="0" borderId="0" xfId="0" applyFont="1" applyBorder="1" applyAlignment="1">
      <alignment wrapText="1"/>
    </xf>
    <xf numFmtId="0" fontId="8" fillId="0" borderId="0" xfId="0" applyFont="1" applyAlignment="1">
      <alignment wrapText="1"/>
    </xf>
    <xf numFmtId="0" fontId="0" fillId="0" borderId="0" xfId="0" applyFont="1" applyAlignment="1">
      <alignment vertical="center" wrapText="1"/>
    </xf>
    <xf numFmtId="0" fontId="13" fillId="0" borderId="0" xfId="44" applyFont="1" applyAlignment="1" applyProtection="1">
      <alignment/>
      <protection/>
    </xf>
    <xf numFmtId="0" fontId="98" fillId="0" borderId="0" xfId="0" applyFont="1" applyAlignment="1">
      <alignment vertical="center" wrapText="1"/>
    </xf>
    <xf numFmtId="0" fontId="8" fillId="0" borderId="0" xfId="0" applyFont="1" applyAlignment="1">
      <alignment vertical="center" wrapText="1"/>
    </xf>
    <xf numFmtId="0" fontId="98" fillId="0" borderId="0" xfId="0" applyNumberFormat="1" applyFont="1" applyFill="1" applyBorder="1" applyAlignment="1">
      <alignment vertical="center" wrapText="1"/>
    </xf>
    <xf numFmtId="0" fontId="0" fillId="0" borderId="0" xfId="0" applyFont="1" applyAlignment="1">
      <alignment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banki" xfId="53"/>
    <cellStyle name="Normalny_bieżące" xfId="54"/>
    <cellStyle name="Normalny_mieszkania" xfId="55"/>
    <cellStyle name="Normalny_transport"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hyperlink" Target="_edn1" TargetMode="External" /><Relationship Id="rId2"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hyperlink" Target="_edn1"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35"/>
  <sheetViews>
    <sheetView tabSelected="1" zoomScalePageLayoutView="0" workbookViewId="0" topLeftCell="A1">
      <selection activeCell="B3" sqref="B3"/>
    </sheetView>
  </sheetViews>
  <sheetFormatPr defaultColWidth="9.00390625" defaultRowHeight="12.75"/>
  <cols>
    <col min="1" max="1" width="7.25390625" style="0" customWidth="1"/>
    <col min="2" max="2" width="90.75390625" style="0" customWidth="1"/>
  </cols>
  <sheetData>
    <row r="1" ht="15.75">
      <c r="B1" s="29" t="s">
        <v>33</v>
      </c>
    </row>
    <row r="3" spans="2:4" ht="15">
      <c r="B3" s="30" t="s">
        <v>664</v>
      </c>
      <c r="C3" s="31"/>
      <c r="D3" s="31"/>
    </row>
    <row r="4" spans="2:4" ht="14.25">
      <c r="B4" s="32" t="s">
        <v>572</v>
      </c>
      <c r="C4" s="31"/>
      <c r="D4" s="31"/>
    </row>
    <row r="5" ht="12.75">
      <c r="B5" s="32" t="s">
        <v>42</v>
      </c>
    </row>
    <row r="6" ht="12.75">
      <c r="B6" s="32" t="s">
        <v>34</v>
      </c>
    </row>
    <row r="7" ht="12.75">
      <c r="B7" s="32" t="s">
        <v>456</v>
      </c>
    </row>
    <row r="8" ht="12.75">
      <c r="B8" s="32" t="s">
        <v>35</v>
      </c>
    </row>
    <row r="9" ht="12.75">
      <c r="B9" s="32" t="s">
        <v>37</v>
      </c>
    </row>
    <row r="10" ht="12.75">
      <c r="B10" s="32" t="s">
        <v>39</v>
      </c>
    </row>
    <row r="11" ht="12.75">
      <c r="B11" s="32" t="s">
        <v>45</v>
      </c>
    </row>
    <row r="12" ht="12.75">
      <c r="B12" s="32" t="s">
        <v>591</v>
      </c>
    </row>
    <row r="13" ht="12.75">
      <c r="B13" s="32" t="s">
        <v>46</v>
      </c>
    </row>
    <row r="14" ht="12.75">
      <c r="B14" s="32" t="s">
        <v>391</v>
      </c>
    </row>
    <row r="15" ht="12.75">
      <c r="B15" s="32" t="s">
        <v>393</v>
      </c>
    </row>
    <row r="16" ht="12.75">
      <c r="B16" s="32" t="s">
        <v>395</v>
      </c>
    </row>
    <row r="17" ht="12.75">
      <c r="B17" s="32" t="s">
        <v>394</v>
      </c>
    </row>
    <row r="18" ht="12.75">
      <c r="B18" s="32" t="s">
        <v>390</v>
      </c>
    </row>
    <row r="19" ht="12.75">
      <c r="B19" s="32" t="s">
        <v>392</v>
      </c>
    </row>
    <row r="20" ht="12.75">
      <c r="B20" s="32" t="s">
        <v>38</v>
      </c>
    </row>
    <row r="21" ht="12.75">
      <c r="B21" s="32" t="s">
        <v>878</v>
      </c>
    </row>
    <row r="22" ht="12.75">
      <c r="B22" s="32" t="s">
        <v>41</v>
      </c>
    </row>
    <row r="23" ht="12.75">
      <c r="B23" s="32" t="s">
        <v>562</v>
      </c>
    </row>
    <row r="24" ht="12.75">
      <c r="B24" s="32" t="s">
        <v>43</v>
      </c>
    </row>
    <row r="25" ht="12.75">
      <c r="B25" s="32" t="s">
        <v>715</v>
      </c>
    </row>
    <row r="26" ht="12.75">
      <c r="B26" s="32" t="s">
        <v>40</v>
      </c>
    </row>
    <row r="27" ht="12.75">
      <c r="B27" s="32" t="s">
        <v>574</v>
      </c>
    </row>
    <row r="28" ht="12.75">
      <c r="B28" s="32" t="s">
        <v>575</v>
      </c>
    </row>
    <row r="29" ht="12.75">
      <c r="B29" s="32" t="s">
        <v>47</v>
      </c>
    </row>
    <row r="30" ht="12.75">
      <c r="B30" s="32" t="s">
        <v>674</v>
      </c>
    </row>
    <row r="31" ht="12.75">
      <c r="B31" s="32" t="s">
        <v>36</v>
      </c>
    </row>
    <row r="32" ht="12.75">
      <c r="B32" s="32" t="s">
        <v>44</v>
      </c>
    </row>
    <row r="35" ht="15.75">
      <c r="B35" s="243"/>
    </row>
  </sheetData>
  <sheetProtection/>
  <hyperlinks>
    <hyperlink ref="B25" location="'LIVING CONDITIONS OF POPULATION'!A1" display="Living conditions of populations"/>
    <hyperlink ref="B32" location="'TRANSPORT AND COMMUNICATIONS'!A1" display="Transport and comunication"/>
    <hyperlink ref="B24" location="'LABOUR MARKET'!A1" display="Labour market"/>
    <hyperlink ref="B5" location="AGRICULTURE!A1" display="Agriculture"/>
    <hyperlink ref="B27" location="'NATIONAL ACCOUNTS -NACE Rev.1.1'!A1" display="National accounts - NACE Rev.1.1"/>
    <hyperlink ref="B22" location="INDUSTRY!A1" display="Industry"/>
    <hyperlink ref="B26" location="MONEY!A1" display="Money"/>
    <hyperlink ref="B10" location="DWELLINGS!A1" display="Dwellings"/>
    <hyperlink ref="B29" location="POPULATION!A1" display="Population"/>
    <hyperlink ref="B23" location="INVESTMENTS!A1" display="Investment"/>
    <hyperlink ref="B20" location="'FOREIGN TRADE'!A1" display="Foreign trade"/>
    <hyperlink ref="B9" location="'DOMESTIC TRADE'!A1" display="Domestic trade"/>
    <hyperlink ref="B31" location="'PUBLIC FINANCE'!A1" display="Public finance"/>
    <hyperlink ref="B13" location="'FINANCES OF NON-FINANCIAL ENTER'!A1" display="Finances of non-financial enterprises"/>
    <hyperlink ref="B11" location="'EDUC, SCIENC AND INFORM SOCIETY'!A1" display="Education, science and information society"/>
    <hyperlink ref="B30" location="'PRICE INDICES'!A1" display="Price indices"/>
    <hyperlink ref="B8" location="CONSTRUCTION!A1" display="Construction"/>
    <hyperlink ref="B6" location="'BALANCE OF PAYMENTS'!A1" display="Balance of payments on a transaction basis"/>
    <hyperlink ref="B18" location="'FINANCIAL RESULTS OF IF AND IFS'!A1" display="Financial Results Of Investment Funds And Investment Funds Societies"/>
    <hyperlink ref="B19" location="'FINANCIAL RESULTS OF OPF &amp; GPS'!A1" display="Financial Results of Open Pension Funds and General Pension Societies"/>
    <hyperlink ref="B17" location="'FINANCIAL RESULTS OF IC'!A1" display="Financial Results of Insurance Companies"/>
    <hyperlink ref="B15" location="'FINANCIAL RESULTS OF BROKERAGES'!A1" display="Financial Results of Brokerages"/>
    <hyperlink ref="B16" location="'FINANCIAL RESULTS OF CS &amp; CU'!A1" display="Financial Results of Co-Operative Savings and Credit Unions"/>
    <hyperlink ref="B14" location="'FINANCIAL RESULTS OF BANKS'!A1" display="Financial Results of Banks"/>
    <hyperlink ref="B12" location="ENVIRONMENT!A1" display="Environmental"/>
    <hyperlink ref="B7" location="'BUSINESS SERVICES'!A1" display="Business services"/>
    <hyperlink ref="B4" location="SYMBOLS!A1" display="Symbols"/>
    <hyperlink ref="B28" location="'NATIONAL ACCOUNTS -NACE Rev. 2'!A1" display="National accounts - NASE Rev.2"/>
    <hyperlink ref="B21" location="'GOVERNMENT DEFICIT AND DEBT '!A1" display="General Government deficit/surplus and debt"/>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36"/>
  <sheetViews>
    <sheetView zoomScalePageLayoutView="0" workbookViewId="0" topLeftCell="A1">
      <pane xSplit="3" ySplit="4" topLeftCell="G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04" customWidth="1"/>
    <col min="2" max="2" width="36.75390625" style="104" customWidth="1"/>
    <col min="3" max="3" width="11.25390625" style="1224" customWidth="1"/>
    <col min="4" max="16384" width="9.125" style="104" customWidth="1"/>
  </cols>
  <sheetData>
    <row r="1" spans="2:9" ht="19.5" customHeight="1">
      <c r="B1" s="1425" t="s">
        <v>665</v>
      </c>
      <c r="C1" s="1426"/>
      <c r="D1" s="1426"/>
      <c r="E1" s="1426"/>
      <c r="F1" s="1426"/>
      <c r="G1" s="1426"/>
      <c r="H1" s="1426"/>
      <c r="I1" s="1426"/>
    </row>
    <row r="2" spans="2:17" ht="12.75">
      <c r="B2" s="852" t="s">
        <v>584</v>
      </c>
      <c r="C2" s="1221">
        <v>41246</v>
      </c>
      <c r="F2" s="1424" t="s">
        <v>396</v>
      </c>
      <c r="G2" s="1424"/>
      <c r="P2" s="1424" t="s">
        <v>396</v>
      </c>
      <c r="Q2" s="1424"/>
    </row>
    <row r="3" spans="2:3" ht="16.5" thickBot="1">
      <c r="B3" s="105" t="s">
        <v>103</v>
      </c>
      <c r="C3" s="1222"/>
    </row>
    <row r="4" spans="2:16" ht="22.5" customHeight="1" thickBot="1">
      <c r="B4" s="1179" t="s">
        <v>49</v>
      </c>
      <c r="C4" s="1180"/>
      <c r="D4" s="1215">
        <v>2000</v>
      </c>
      <c r="E4" s="107">
        <v>2001</v>
      </c>
      <c r="F4" s="107">
        <v>2002</v>
      </c>
      <c r="G4" s="107">
        <v>2003</v>
      </c>
      <c r="H4" s="107">
        <v>2004</v>
      </c>
      <c r="I4" s="107">
        <v>2005</v>
      </c>
      <c r="J4" s="108">
        <v>2006</v>
      </c>
      <c r="K4" s="107">
        <v>2007</v>
      </c>
      <c r="L4" s="408">
        <v>2008</v>
      </c>
      <c r="M4" s="582">
        <v>2009</v>
      </c>
      <c r="N4" s="994">
        <v>2010</v>
      </c>
      <c r="O4" s="994">
        <v>2011</v>
      </c>
      <c r="P4" s="583">
        <v>2012</v>
      </c>
    </row>
    <row r="5" spans="2:16" ht="12.75">
      <c r="B5" s="109" t="s">
        <v>103</v>
      </c>
      <c r="C5" s="1225"/>
      <c r="D5" s="1216"/>
      <c r="E5" s="110"/>
      <c r="F5" s="110"/>
      <c r="G5" s="110"/>
      <c r="H5" s="110"/>
      <c r="I5" s="110"/>
      <c r="J5" s="111"/>
      <c r="K5" s="110"/>
      <c r="L5" s="409"/>
      <c r="M5" s="584"/>
      <c r="N5" s="995"/>
      <c r="O5" s="995"/>
      <c r="P5" s="585"/>
    </row>
    <row r="6" spans="2:16" s="106" customFormat="1" ht="26.25" customHeight="1">
      <c r="B6" s="1211" t="s">
        <v>104</v>
      </c>
      <c r="C6" s="1226" t="s">
        <v>105</v>
      </c>
      <c r="D6" s="1217">
        <v>310</v>
      </c>
      <c r="E6" s="586">
        <v>278</v>
      </c>
      <c r="F6" s="586">
        <v>265</v>
      </c>
      <c r="G6" s="586">
        <v>251</v>
      </c>
      <c r="H6" s="586">
        <v>241</v>
      </c>
      <c r="I6" s="586">
        <v>226</v>
      </c>
      <c r="J6" s="586">
        <v>236</v>
      </c>
      <c r="K6" s="586">
        <v>239</v>
      </c>
      <c r="L6" s="1144">
        <v>228</v>
      </c>
      <c r="M6" s="586">
        <v>206</v>
      </c>
      <c r="N6" s="996">
        <v>193</v>
      </c>
      <c r="O6" s="996">
        <v>181</v>
      </c>
      <c r="P6" s="850"/>
    </row>
    <row r="7" spans="2:16" ht="24" customHeight="1">
      <c r="B7" s="1212" t="s">
        <v>106</v>
      </c>
      <c r="C7" s="1226" t="s">
        <v>105</v>
      </c>
      <c r="D7" s="1218">
        <v>0</v>
      </c>
      <c r="E7" s="1145">
        <v>0</v>
      </c>
      <c r="F7" s="1145">
        <v>1</v>
      </c>
      <c r="G7" s="1145">
        <v>1</v>
      </c>
      <c r="H7" s="1145">
        <v>1</v>
      </c>
      <c r="I7" s="1145">
        <v>1</v>
      </c>
      <c r="J7" s="1145">
        <v>1</v>
      </c>
      <c r="K7" s="1145">
        <v>1</v>
      </c>
      <c r="L7" s="1144">
        <v>2</v>
      </c>
      <c r="M7" s="586">
        <v>3</v>
      </c>
      <c r="N7" s="997">
        <v>3</v>
      </c>
      <c r="O7" s="997">
        <v>3</v>
      </c>
      <c r="P7" s="851"/>
    </row>
    <row r="8" spans="2:16" s="112" customFormat="1" ht="31.5" customHeight="1">
      <c r="B8" s="1213" t="s">
        <v>107</v>
      </c>
      <c r="C8" s="1227" t="s">
        <v>68</v>
      </c>
      <c r="D8" s="1219">
        <v>1.7</v>
      </c>
      <c r="E8" s="1093">
        <v>2</v>
      </c>
      <c r="F8" s="1093">
        <v>2</v>
      </c>
      <c r="G8" s="1093">
        <v>1.6</v>
      </c>
      <c r="H8" s="1093">
        <v>2.1</v>
      </c>
      <c r="I8" s="1093">
        <v>2.6</v>
      </c>
      <c r="J8" s="1093">
        <v>2.8</v>
      </c>
      <c r="K8" s="1093">
        <v>3.5</v>
      </c>
      <c r="L8" s="1094">
        <v>4.3</v>
      </c>
      <c r="M8" s="1095">
        <v>5.8</v>
      </c>
      <c r="N8" s="1096">
        <v>7</v>
      </c>
      <c r="O8" s="1096">
        <v>8.3</v>
      </c>
      <c r="P8" s="1097"/>
    </row>
    <row r="9" spans="2:16" ht="29.25" customHeight="1" thickBot="1">
      <c r="B9" s="1214" t="s">
        <v>301</v>
      </c>
      <c r="C9" s="1228" t="s">
        <v>690</v>
      </c>
      <c r="D9" s="1220">
        <v>486</v>
      </c>
      <c r="E9" s="1098">
        <v>481</v>
      </c>
      <c r="F9" s="1098">
        <v>466</v>
      </c>
      <c r="G9" s="1098">
        <v>461</v>
      </c>
      <c r="H9" s="1098">
        <v>439</v>
      </c>
      <c r="I9" s="1098">
        <v>429</v>
      </c>
      <c r="J9" s="1098">
        <v>425</v>
      </c>
      <c r="K9" s="1098">
        <v>399</v>
      </c>
      <c r="L9" s="1099">
        <v>383</v>
      </c>
      <c r="M9" s="1098">
        <v>362</v>
      </c>
      <c r="N9" s="1121">
        <v>372</v>
      </c>
      <c r="O9" s="1209"/>
      <c r="P9" s="1210"/>
    </row>
    <row r="10" spans="2:10" ht="15" thickTop="1">
      <c r="B10" s="114"/>
      <c r="C10" s="1223"/>
      <c r="D10" s="113"/>
      <c r="E10" s="113"/>
      <c r="F10" s="113"/>
      <c r="G10" s="113"/>
      <c r="H10" s="113"/>
      <c r="I10" s="113"/>
      <c r="J10" s="113"/>
    </row>
    <row r="11" spans="2:10" ht="11.25">
      <c r="B11" s="115"/>
      <c r="C11" s="116"/>
      <c r="D11" s="113"/>
      <c r="E11" s="113"/>
      <c r="F11" s="113"/>
      <c r="G11" s="113"/>
      <c r="H11" s="113"/>
      <c r="I11" s="113"/>
      <c r="J11" s="113"/>
    </row>
    <row r="12" ht="11.25">
      <c r="C12" s="1229"/>
    </row>
    <row r="13" ht="11.25">
      <c r="C13" s="1229"/>
    </row>
    <row r="14" spans="2:3" ht="11.25">
      <c r="B14" s="117"/>
      <c r="C14" s="1229"/>
    </row>
    <row r="15" ht="11.25">
      <c r="C15" s="1229"/>
    </row>
    <row r="16" ht="11.25">
      <c r="C16" s="1229"/>
    </row>
    <row r="17" ht="11.25">
      <c r="C17" s="1229"/>
    </row>
    <row r="18" ht="11.25">
      <c r="C18" s="1229"/>
    </row>
    <row r="19" ht="11.25">
      <c r="C19" s="1229"/>
    </row>
    <row r="20" ht="11.25">
      <c r="C20" s="1229"/>
    </row>
    <row r="21" ht="11.25">
      <c r="C21" s="1229"/>
    </row>
    <row r="22" ht="11.25">
      <c r="C22" s="1229"/>
    </row>
    <row r="23" ht="11.25">
      <c r="C23" s="1229"/>
    </row>
    <row r="24" ht="11.25">
      <c r="C24" s="1229"/>
    </row>
    <row r="25" ht="11.25">
      <c r="C25" s="1229"/>
    </row>
    <row r="26" ht="11.25">
      <c r="C26" s="1229"/>
    </row>
    <row r="27" ht="11.25">
      <c r="C27" s="1229"/>
    </row>
    <row r="28" ht="11.25">
      <c r="C28" s="1229"/>
    </row>
    <row r="29" ht="11.25">
      <c r="C29" s="1229"/>
    </row>
    <row r="30" ht="11.25">
      <c r="C30" s="1229"/>
    </row>
    <row r="31" ht="11.25">
      <c r="C31" s="1229"/>
    </row>
    <row r="32" ht="11.25">
      <c r="C32" s="1229"/>
    </row>
    <row r="33" ht="11.25">
      <c r="C33" s="1229"/>
    </row>
    <row r="34" ht="11.25">
      <c r="C34" s="1229"/>
    </row>
    <row r="35" ht="11.25">
      <c r="C35" s="1229"/>
    </row>
    <row r="36" ht="11.25">
      <c r="C36" s="1229"/>
    </row>
  </sheetData>
  <sheetProtection/>
  <mergeCells count="3">
    <mergeCell ref="B1:I1"/>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26"/>
  <sheetViews>
    <sheetView zoomScalePageLayoutView="0" workbookViewId="0" topLeftCell="A1">
      <pane xSplit="3" ySplit="4" topLeftCell="F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37.25390625" style="1" customWidth="1"/>
    <col min="3" max="3" width="10.625" style="1" customWidth="1"/>
    <col min="4" max="12" width="9.625" style="1" customWidth="1"/>
    <col min="13" max="16384" width="9.125" style="1" customWidth="1"/>
  </cols>
  <sheetData>
    <row r="1" spans="2:9" ht="15" customHeight="1">
      <c r="B1" s="1459" t="s">
        <v>665</v>
      </c>
      <c r="C1" s="1426"/>
      <c r="D1" s="1426"/>
      <c r="E1" s="1426"/>
      <c r="F1" s="1426"/>
      <c r="G1" s="1426"/>
      <c r="H1" s="1426"/>
      <c r="I1" s="1426"/>
    </row>
    <row r="2" spans="2:17" ht="15" customHeight="1">
      <c r="B2" s="834" t="s">
        <v>584</v>
      </c>
      <c r="C2" s="835">
        <v>41276</v>
      </c>
      <c r="F2" s="1424" t="s">
        <v>396</v>
      </c>
      <c r="G2" s="1424"/>
      <c r="P2" s="1424" t="s">
        <v>396</v>
      </c>
      <c r="Q2" s="1424"/>
    </row>
    <row r="3" ht="15.75" customHeight="1" thickBot="1">
      <c r="B3" s="3" t="s">
        <v>108</v>
      </c>
    </row>
    <row r="4" spans="2:16" ht="19.5" customHeight="1" thickBot="1">
      <c r="B4" s="1471" t="s">
        <v>49</v>
      </c>
      <c r="C4" s="1472"/>
      <c r="D4" s="4">
        <v>2000</v>
      </c>
      <c r="E4" s="4">
        <v>2001</v>
      </c>
      <c r="F4" s="4">
        <v>2002</v>
      </c>
      <c r="G4" s="4">
        <v>2003</v>
      </c>
      <c r="H4" s="4">
        <v>2004</v>
      </c>
      <c r="I4" s="4">
        <v>2005</v>
      </c>
      <c r="J4" s="5">
        <v>2006</v>
      </c>
      <c r="K4" s="4">
        <v>2007</v>
      </c>
      <c r="L4" s="372">
        <v>2008</v>
      </c>
      <c r="M4" s="558">
        <v>2009</v>
      </c>
      <c r="N4" s="948">
        <v>2010</v>
      </c>
      <c r="O4" s="948">
        <v>2011</v>
      </c>
      <c r="P4" s="804">
        <v>2012</v>
      </c>
    </row>
    <row r="5" spans="2:16" ht="27" customHeight="1">
      <c r="B5" s="118" t="s">
        <v>724</v>
      </c>
      <c r="C5" s="119"/>
      <c r="D5" s="120"/>
      <c r="E5" s="121"/>
      <c r="F5" s="121"/>
      <c r="G5" s="121"/>
      <c r="H5" s="121"/>
      <c r="I5" s="121"/>
      <c r="J5" s="122"/>
      <c r="K5" s="121"/>
      <c r="L5" s="373"/>
      <c r="M5" s="224"/>
      <c r="N5" s="949"/>
      <c r="O5" s="949"/>
      <c r="P5" s="805"/>
    </row>
    <row r="6" spans="2:16" ht="17.25" customHeight="1">
      <c r="B6" s="71" t="s">
        <v>109</v>
      </c>
      <c r="C6" s="123" t="s">
        <v>110</v>
      </c>
      <c r="D6" s="419">
        <v>1207062</v>
      </c>
      <c r="E6" s="420">
        <v>1311101.5</v>
      </c>
      <c r="F6" s="420">
        <v>1229000</v>
      </c>
      <c r="G6" s="420">
        <v>1399782</v>
      </c>
      <c r="H6" s="420">
        <v>1592991</v>
      </c>
      <c r="I6" s="420">
        <v>1668972</v>
      </c>
      <c r="J6" s="420">
        <v>1872063</v>
      </c>
      <c r="K6" s="420">
        <v>2156049</v>
      </c>
      <c r="L6" s="420">
        <v>2378684</v>
      </c>
      <c r="M6" s="610">
        <v>2394122</v>
      </c>
      <c r="N6" s="950">
        <v>2559608</v>
      </c>
      <c r="O6" s="950">
        <v>2895145</v>
      </c>
      <c r="P6" s="913"/>
    </row>
    <row r="7" spans="2:16" s="14" customFormat="1" ht="25.5" customHeight="1">
      <c r="B7" s="58" t="s">
        <v>111</v>
      </c>
      <c r="C7" s="11" t="s">
        <v>110</v>
      </c>
      <c r="D7" s="421">
        <v>1128123.3</v>
      </c>
      <c r="E7" s="418">
        <v>1226200.5</v>
      </c>
      <c r="F7" s="418">
        <v>1171632.6</v>
      </c>
      <c r="G7" s="418">
        <v>1329693</v>
      </c>
      <c r="H7" s="418">
        <v>1518621</v>
      </c>
      <c r="I7" s="418">
        <v>1603029</v>
      </c>
      <c r="J7" s="418">
        <v>1802535</v>
      </c>
      <c r="K7" s="418">
        <v>2074085</v>
      </c>
      <c r="L7" s="418">
        <v>2289141</v>
      </c>
      <c r="M7" s="611">
        <v>2288129</v>
      </c>
      <c r="N7" s="951">
        <v>2465822</v>
      </c>
      <c r="O7" s="951">
        <v>2772587</v>
      </c>
      <c r="P7" s="914"/>
    </row>
    <row r="8" spans="2:16" s="14" customFormat="1" ht="24" customHeight="1">
      <c r="B8" s="57" t="s">
        <v>112</v>
      </c>
      <c r="C8" s="11" t="s">
        <v>110</v>
      </c>
      <c r="D8" s="421">
        <v>1186548.4</v>
      </c>
      <c r="E8" s="418">
        <v>1302357</v>
      </c>
      <c r="F8" s="418">
        <v>1223483.1</v>
      </c>
      <c r="G8" s="418">
        <v>1358279</v>
      </c>
      <c r="H8" s="418">
        <v>1507088</v>
      </c>
      <c r="I8" s="418">
        <v>1589197</v>
      </c>
      <c r="J8" s="418">
        <v>1772662</v>
      </c>
      <c r="K8" s="418">
        <v>2024263</v>
      </c>
      <c r="L8" s="418">
        <v>2281902</v>
      </c>
      <c r="M8" s="611">
        <v>2276323</v>
      </c>
      <c r="N8" s="951">
        <v>2425644</v>
      </c>
      <c r="O8" s="951">
        <v>2757672</v>
      </c>
      <c r="P8" s="914"/>
    </row>
    <row r="9" spans="2:16" s="14" customFormat="1" ht="25.5" customHeight="1">
      <c r="B9" s="58" t="s">
        <v>113</v>
      </c>
      <c r="C9" s="11" t="s">
        <v>110</v>
      </c>
      <c r="D9" s="422">
        <v>1093553.8</v>
      </c>
      <c r="E9" s="366">
        <v>1194701.9</v>
      </c>
      <c r="F9" s="366">
        <v>1134859.4</v>
      </c>
      <c r="G9" s="365">
        <v>1275143</v>
      </c>
      <c r="H9" s="365">
        <v>1434954</v>
      </c>
      <c r="I9" s="365">
        <v>1521994</v>
      </c>
      <c r="J9" s="365">
        <v>1707692</v>
      </c>
      <c r="K9" s="365">
        <v>1955716</v>
      </c>
      <c r="L9" s="418">
        <v>2170191</v>
      </c>
      <c r="M9" s="611">
        <v>2171212</v>
      </c>
      <c r="N9" s="951" t="s">
        <v>615</v>
      </c>
      <c r="O9" s="951">
        <v>2628981</v>
      </c>
      <c r="P9" s="914"/>
    </row>
    <row r="10" spans="2:16" ht="12" customHeight="1">
      <c r="B10" s="17" t="s">
        <v>114</v>
      </c>
      <c r="C10" s="11" t="s">
        <v>110</v>
      </c>
      <c r="D10" s="421">
        <v>20684.6</v>
      </c>
      <c r="E10" s="418">
        <v>8875.8</v>
      </c>
      <c r="F10" s="418">
        <v>6009.1</v>
      </c>
      <c r="G10" s="418">
        <v>40325</v>
      </c>
      <c r="H10" s="418">
        <v>89225</v>
      </c>
      <c r="I10" s="418">
        <v>80227</v>
      </c>
      <c r="J10" s="418">
        <v>99390</v>
      </c>
      <c r="K10" s="418">
        <v>131955</v>
      </c>
      <c r="L10" s="418">
        <v>96988</v>
      </c>
      <c r="M10" s="611">
        <v>117830</v>
      </c>
      <c r="N10" s="951">
        <v>133817</v>
      </c>
      <c r="O10" s="951">
        <v>137553</v>
      </c>
      <c r="P10" s="914"/>
    </row>
    <row r="11" spans="2:16" ht="13.5" customHeight="1">
      <c r="B11" s="17" t="s">
        <v>115</v>
      </c>
      <c r="C11" s="11" t="s">
        <v>110</v>
      </c>
      <c r="D11" s="421">
        <v>6543.6</v>
      </c>
      <c r="E11" s="418">
        <v>-2529.2</v>
      </c>
      <c r="F11" s="418">
        <v>-4130.1</v>
      </c>
      <c r="G11" s="418">
        <v>26155</v>
      </c>
      <c r="H11" s="418">
        <v>72133</v>
      </c>
      <c r="I11" s="418">
        <v>63799</v>
      </c>
      <c r="J11" s="418">
        <v>81304</v>
      </c>
      <c r="K11" s="418">
        <v>109836</v>
      </c>
      <c r="L11" s="418">
        <v>77876</v>
      </c>
      <c r="M11" s="611">
        <v>97546</v>
      </c>
      <c r="N11" s="951">
        <v>112509</v>
      </c>
      <c r="O11" s="951">
        <v>113559</v>
      </c>
      <c r="P11" s="914"/>
    </row>
    <row r="12" spans="2:16" ht="12.75">
      <c r="B12" s="17" t="s">
        <v>116</v>
      </c>
      <c r="C12" s="11" t="s">
        <v>68</v>
      </c>
      <c r="D12" s="421">
        <v>98.3</v>
      </c>
      <c r="E12" s="418">
        <v>99.3</v>
      </c>
      <c r="F12" s="418">
        <v>99.6</v>
      </c>
      <c r="G12" s="418">
        <v>97</v>
      </c>
      <c r="H12" s="418">
        <v>94.6</v>
      </c>
      <c r="I12" s="418">
        <v>95.2</v>
      </c>
      <c r="J12" s="418">
        <v>94.7</v>
      </c>
      <c r="K12" s="418">
        <v>93.9</v>
      </c>
      <c r="L12" s="418">
        <v>95.9</v>
      </c>
      <c r="M12" s="611">
        <v>95.1</v>
      </c>
      <c r="N12" s="951">
        <v>94.8</v>
      </c>
      <c r="O12" s="1113">
        <v>95.3</v>
      </c>
      <c r="P12" s="838"/>
    </row>
    <row r="13" spans="2:16" ht="13.5" customHeight="1">
      <c r="B13" s="17" t="s">
        <v>117</v>
      </c>
      <c r="C13" s="11" t="s">
        <v>68</v>
      </c>
      <c r="D13" s="421">
        <v>1.7</v>
      </c>
      <c r="E13" s="418">
        <v>0.7</v>
      </c>
      <c r="F13" s="418">
        <v>0.5</v>
      </c>
      <c r="G13" s="418">
        <v>2.9</v>
      </c>
      <c r="H13" s="418">
        <v>5.6</v>
      </c>
      <c r="I13" s="418">
        <v>4.8</v>
      </c>
      <c r="J13" s="418">
        <v>5.3</v>
      </c>
      <c r="K13" s="418">
        <v>6.1</v>
      </c>
      <c r="L13" s="418">
        <v>4.1</v>
      </c>
      <c r="M13" s="611">
        <v>4.9</v>
      </c>
      <c r="N13" s="951">
        <v>5.2</v>
      </c>
      <c r="O13" s="1113">
        <v>4.8</v>
      </c>
      <c r="P13" s="838"/>
    </row>
    <row r="14" spans="2:16" ht="13.5" customHeight="1">
      <c r="B14" s="17" t="s">
        <v>118</v>
      </c>
      <c r="C14" s="11" t="s">
        <v>68</v>
      </c>
      <c r="D14" s="421">
        <v>0.5</v>
      </c>
      <c r="E14" s="418">
        <v>-0.2</v>
      </c>
      <c r="F14" s="418">
        <v>-0.3</v>
      </c>
      <c r="G14" s="418">
        <v>1.9</v>
      </c>
      <c r="H14" s="418">
        <v>4.5</v>
      </c>
      <c r="I14" s="418">
        <v>3.8</v>
      </c>
      <c r="J14" s="418">
        <v>4.3</v>
      </c>
      <c r="K14" s="418">
        <v>5.1</v>
      </c>
      <c r="L14" s="418">
        <v>3.3</v>
      </c>
      <c r="M14" s="611">
        <v>4.1</v>
      </c>
      <c r="N14" s="951">
        <v>4.4</v>
      </c>
      <c r="O14" s="1113">
        <v>3.9</v>
      </c>
      <c r="P14" s="838"/>
    </row>
    <row r="15" spans="2:16" ht="15" customHeight="1">
      <c r="B15" s="17" t="s">
        <v>119</v>
      </c>
      <c r="C15" s="11" t="s">
        <v>68</v>
      </c>
      <c r="D15" s="421">
        <v>17.1</v>
      </c>
      <c r="E15" s="418">
        <v>19.1</v>
      </c>
      <c r="F15" s="418">
        <v>19.1</v>
      </c>
      <c r="G15" s="418">
        <v>23.7</v>
      </c>
      <c r="H15" s="418">
        <v>29.3</v>
      </c>
      <c r="I15" s="418">
        <v>32.1</v>
      </c>
      <c r="J15" s="418">
        <v>35.1</v>
      </c>
      <c r="K15" s="418">
        <v>34.5</v>
      </c>
      <c r="L15" s="418">
        <v>33.5</v>
      </c>
      <c r="M15" s="611">
        <v>39.1</v>
      </c>
      <c r="N15" s="951">
        <v>41.9</v>
      </c>
      <c r="O15" s="1113">
        <v>39.3</v>
      </c>
      <c r="P15" s="838"/>
    </row>
    <row r="16" spans="2:16" ht="15" customHeight="1">
      <c r="B16" s="17" t="s">
        <v>120</v>
      </c>
      <c r="C16" s="11" t="s">
        <v>68</v>
      </c>
      <c r="D16" s="421">
        <v>74</v>
      </c>
      <c r="E16" s="418">
        <v>74.5</v>
      </c>
      <c r="F16" s="418">
        <v>73.8</v>
      </c>
      <c r="G16" s="418">
        <v>82.1</v>
      </c>
      <c r="H16" s="418">
        <v>89.7</v>
      </c>
      <c r="I16" s="418">
        <v>98.1</v>
      </c>
      <c r="J16" s="418">
        <v>100.2</v>
      </c>
      <c r="K16" s="418">
        <v>99.5</v>
      </c>
      <c r="L16" s="418">
        <v>94.2</v>
      </c>
      <c r="M16" s="611">
        <v>101.7</v>
      </c>
      <c r="N16" s="951">
        <v>106.2</v>
      </c>
      <c r="O16" s="1113">
        <v>103.1</v>
      </c>
      <c r="P16" s="838"/>
    </row>
    <row r="17" spans="2:16" ht="16.5" customHeight="1">
      <c r="B17" s="17" t="s">
        <v>121</v>
      </c>
      <c r="C17" s="11" t="s">
        <v>68</v>
      </c>
      <c r="D17" s="421">
        <v>112.8</v>
      </c>
      <c r="E17" s="418">
        <v>111.2</v>
      </c>
      <c r="F17" s="418">
        <v>105.2</v>
      </c>
      <c r="G17" s="418">
        <v>114</v>
      </c>
      <c r="H17" s="418">
        <v>127</v>
      </c>
      <c r="I17" s="418">
        <v>136.2</v>
      </c>
      <c r="J17" s="418">
        <v>139</v>
      </c>
      <c r="K17" s="418">
        <v>141.5</v>
      </c>
      <c r="L17" s="418">
        <v>135.2</v>
      </c>
      <c r="M17" s="611">
        <v>142.7</v>
      </c>
      <c r="N17" s="951">
        <v>146.5</v>
      </c>
      <c r="O17" s="1113">
        <v>145</v>
      </c>
      <c r="P17" s="838"/>
    </row>
    <row r="18" spans="2:16" ht="14.25" customHeight="1">
      <c r="B18" s="17" t="s">
        <v>122</v>
      </c>
      <c r="C18" s="11" t="s">
        <v>110</v>
      </c>
      <c r="D18" s="421">
        <v>147824.7</v>
      </c>
      <c r="E18" s="418">
        <v>163445.9</v>
      </c>
      <c r="F18" s="418">
        <v>161469.8</v>
      </c>
      <c r="G18" s="418">
        <v>184745</v>
      </c>
      <c r="H18" s="418">
        <v>161875</v>
      </c>
      <c r="I18" s="418">
        <v>163482</v>
      </c>
      <c r="J18" s="418">
        <v>178634</v>
      </c>
      <c r="K18" s="418">
        <v>198740</v>
      </c>
      <c r="L18" s="418">
        <v>229673</v>
      </c>
      <c r="M18" s="611">
        <v>258301</v>
      </c>
      <c r="N18" s="951">
        <v>272683</v>
      </c>
      <c r="O18" s="951">
        <v>322202</v>
      </c>
      <c r="P18" s="914"/>
    </row>
    <row r="19" spans="2:16" ht="17.25" customHeight="1" thickBot="1">
      <c r="B19" s="20" t="s">
        <v>123</v>
      </c>
      <c r="C19" s="124" t="s">
        <v>110</v>
      </c>
      <c r="D19" s="423">
        <v>322159.7</v>
      </c>
      <c r="E19" s="424">
        <v>335305.3</v>
      </c>
      <c r="F19" s="424">
        <v>351701.9</v>
      </c>
      <c r="G19" s="424">
        <v>365692</v>
      </c>
      <c r="H19" s="424">
        <v>366472</v>
      </c>
      <c r="I19" s="424">
        <v>381432</v>
      </c>
      <c r="J19" s="424">
        <v>425934</v>
      </c>
      <c r="K19" s="424">
        <v>488065</v>
      </c>
      <c r="L19" s="424">
        <v>572008</v>
      </c>
      <c r="M19" s="612">
        <v>556980</v>
      </c>
      <c r="N19" s="952">
        <v>596807</v>
      </c>
      <c r="O19" s="952">
        <v>674527</v>
      </c>
      <c r="P19" s="915"/>
    </row>
    <row r="20" spans="2:12" ht="12.75">
      <c r="B20" s="125"/>
      <c r="C20" s="125"/>
      <c r="D20" s="125"/>
      <c r="E20" s="125"/>
      <c r="F20" s="125"/>
      <c r="G20" s="125"/>
      <c r="H20" s="22"/>
      <c r="I20" s="22"/>
      <c r="J20" s="22"/>
      <c r="K20" s="22"/>
      <c r="L20" s="22"/>
    </row>
    <row r="21" spans="2:13" ht="39.75" customHeight="1">
      <c r="B21" s="1473" t="s">
        <v>725</v>
      </c>
      <c r="C21" s="1466"/>
      <c r="D21" s="1466"/>
      <c r="E21" s="1466"/>
      <c r="F21" s="1466"/>
      <c r="G21" s="1466"/>
      <c r="H21" s="1466"/>
      <c r="I21" s="1466"/>
      <c r="J21" s="1466"/>
      <c r="K21" s="1466"/>
      <c r="L21" s="1466"/>
      <c r="M21" s="103"/>
    </row>
    <row r="22" spans="2:12" ht="12.75" customHeight="1">
      <c r="B22" s="126"/>
      <c r="C22" s="125"/>
      <c r="D22" s="125"/>
      <c r="E22" s="125"/>
      <c r="F22" s="125"/>
      <c r="G22" s="125"/>
      <c r="H22" s="22"/>
      <c r="I22" s="22"/>
      <c r="J22" s="22"/>
      <c r="K22" s="22"/>
      <c r="L22" s="22"/>
    </row>
    <row r="23" spans="1:12" ht="12.75">
      <c r="A23" s="127"/>
      <c r="B23" s="125"/>
      <c r="C23" s="125"/>
      <c r="D23" s="125"/>
      <c r="E23" s="125"/>
      <c r="F23" s="125"/>
      <c r="G23" s="22"/>
      <c r="H23" s="22"/>
      <c r="I23" s="22"/>
      <c r="J23" s="22"/>
      <c r="K23" s="22"/>
      <c r="L23" s="22"/>
    </row>
    <row r="24" spans="1:12" ht="12.75">
      <c r="A24" s="128"/>
      <c r="B24" s="125"/>
      <c r="C24" s="125"/>
      <c r="D24" s="125"/>
      <c r="E24" s="125"/>
      <c r="F24" s="125"/>
      <c r="G24" s="22"/>
      <c r="H24" s="22"/>
      <c r="I24" s="22"/>
      <c r="J24" s="22"/>
      <c r="K24" s="22"/>
      <c r="L24" s="22"/>
    </row>
    <row r="25" spans="2:12" ht="12.75">
      <c r="B25" s="22"/>
      <c r="C25" s="22"/>
      <c r="D25" s="22"/>
      <c r="E25" s="22"/>
      <c r="F25" s="22"/>
      <c r="G25" s="22"/>
      <c r="H25" s="22"/>
      <c r="I25" s="22"/>
      <c r="J25" s="22"/>
      <c r="K25" s="22"/>
      <c r="L25" s="22"/>
    </row>
    <row r="26" spans="2:12" ht="12.75">
      <c r="B26" s="22"/>
      <c r="C26" s="22"/>
      <c r="D26" s="22"/>
      <c r="E26" s="22"/>
      <c r="F26" s="22"/>
      <c r="G26" s="22"/>
      <c r="H26" s="22"/>
      <c r="I26" s="22"/>
      <c r="J26" s="22"/>
      <c r="K26" s="22"/>
      <c r="L26" s="22"/>
    </row>
  </sheetData>
  <sheetProtection/>
  <mergeCells count="5">
    <mergeCell ref="B1:I1"/>
    <mergeCell ref="B4:C4"/>
    <mergeCell ref="B21:L21"/>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orientation="portrait" paperSize="9"/>
  <ignoredErrors>
    <ignoredError sqref="N9" numberStoredAsText="1"/>
  </ignoredErrors>
</worksheet>
</file>

<file path=xl/worksheets/sheet12.xml><?xml version="1.0" encoding="utf-8"?>
<worksheet xmlns="http://schemas.openxmlformats.org/spreadsheetml/2006/main" xmlns:r="http://schemas.openxmlformats.org/officeDocument/2006/relationships">
  <dimension ref="B1:N24"/>
  <sheetViews>
    <sheetView zoomScalePageLayoutView="0" workbookViewId="0" topLeftCell="A1">
      <pane xSplit="3" ySplit="4" topLeftCell="F5" activePane="bottomRight" state="frozen"/>
      <selection pane="topLeft" activeCell="A1" sqref="A1"/>
      <selection pane="topRight" activeCell="D1" sqref="D1"/>
      <selection pane="bottomLeft" activeCell="A5" sqref="A5"/>
      <selection pane="bottomRight" activeCell="M2" sqref="M2:N2"/>
    </sheetView>
  </sheetViews>
  <sheetFormatPr defaultColWidth="9.00390625" defaultRowHeight="12.75"/>
  <cols>
    <col min="1" max="1" width="4.75390625" style="129" customWidth="1"/>
    <col min="2" max="2" width="32.125" style="129" customWidth="1"/>
    <col min="3" max="3" width="11.125" style="129" customWidth="1"/>
    <col min="4" max="12" width="11.75390625" style="129" customWidth="1"/>
    <col min="13" max="16384" width="9.125" style="129" customWidth="1"/>
  </cols>
  <sheetData>
    <row r="1" spans="2:8" ht="16.5" customHeight="1">
      <c r="B1" s="1477" t="s">
        <v>665</v>
      </c>
      <c r="C1" s="1426"/>
      <c r="D1" s="1426"/>
      <c r="E1" s="1426"/>
      <c r="F1" s="1426"/>
      <c r="G1" s="1426"/>
      <c r="H1" s="1426"/>
    </row>
    <row r="2" spans="2:14" ht="12.75">
      <c r="B2" s="843" t="s">
        <v>584</v>
      </c>
      <c r="C2" s="922">
        <v>41276</v>
      </c>
      <c r="D2" s="150"/>
      <c r="E2" s="150"/>
      <c r="F2" s="1424" t="s">
        <v>396</v>
      </c>
      <c r="G2" s="1424"/>
      <c r="H2" s="150"/>
      <c r="M2" s="1424" t="s">
        <v>396</v>
      </c>
      <c r="N2" s="1424"/>
    </row>
    <row r="3" ht="16.5" thickBot="1">
      <c r="B3" s="131" t="s">
        <v>153</v>
      </c>
    </row>
    <row r="4" spans="2:14" ht="21.75" customHeight="1" thickBot="1">
      <c r="B4" s="1478" t="s">
        <v>49</v>
      </c>
      <c r="C4" s="1479"/>
      <c r="D4" s="426">
        <v>2002</v>
      </c>
      <c r="E4" s="427" t="s">
        <v>411</v>
      </c>
      <c r="F4" s="427">
        <v>2004</v>
      </c>
      <c r="G4" s="427" t="s">
        <v>412</v>
      </c>
      <c r="H4" s="413">
        <v>2006</v>
      </c>
      <c r="I4" s="413">
        <v>2007</v>
      </c>
      <c r="J4" s="433">
        <v>2008</v>
      </c>
      <c r="K4" s="597" t="s">
        <v>560</v>
      </c>
      <c r="L4" s="1161" t="s">
        <v>618</v>
      </c>
      <c r="M4" s="1201" t="s">
        <v>726</v>
      </c>
      <c r="N4" s="801">
        <v>2012</v>
      </c>
    </row>
    <row r="5" spans="2:14" ht="16.5" customHeight="1">
      <c r="B5" s="156" t="s">
        <v>727</v>
      </c>
      <c r="C5" s="157"/>
      <c r="D5" s="428"/>
      <c r="E5" s="429"/>
      <c r="F5" s="429"/>
      <c r="G5" s="429"/>
      <c r="H5" s="429"/>
      <c r="I5" s="429"/>
      <c r="J5" s="434"/>
      <c r="K5" s="797"/>
      <c r="L5" s="1162"/>
      <c r="M5" s="1008"/>
      <c r="N5" s="598"/>
    </row>
    <row r="6" spans="2:14" ht="15.75" customHeight="1">
      <c r="B6" s="140" t="s">
        <v>154</v>
      </c>
      <c r="C6" s="161" t="s">
        <v>110</v>
      </c>
      <c r="D6" s="623">
        <v>331791.3</v>
      </c>
      <c r="E6" s="496">
        <v>77508.9</v>
      </c>
      <c r="F6" s="496">
        <v>83491.8</v>
      </c>
      <c r="G6" s="496">
        <v>93577.1</v>
      </c>
      <c r="H6" s="496">
        <v>96501.5</v>
      </c>
      <c r="I6" s="496">
        <v>113800.8</v>
      </c>
      <c r="J6" s="435">
        <v>202359.6</v>
      </c>
      <c r="K6" s="459">
        <v>102592.8</v>
      </c>
      <c r="L6" s="1163">
        <v>111249.3</v>
      </c>
      <c r="M6" s="1202">
        <v>122259.9</v>
      </c>
      <c r="N6" s="798"/>
    </row>
    <row r="7" spans="2:14" ht="14.25" customHeight="1">
      <c r="B7" s="144" t="s">
        <v>155</v>
      </c>
      <c r="C7" s="161" t="s">
        <v>110</v>
      </c>
      <c r="D7" s="624">
        <v>317331.5</v>
      </c>
      <c r="E7" s="497">
        <v>61878</v>
      </c>
      <c r="F7" s="497">
        <v>69459.8</v>
      </c>
      <c r="G7" s="497">
        <v>82604.1</v>
      </c>
      <c r="H7" s="497">
        <v>85575.7</v>
      </c>
      <c r="I7" s="497">
        <v>102473.3</v>
      </c>
      <c r="J7" s="436">
        <v>188520.2</v>
      </c>
      <c r="K7" s="436">
        <v>85076.8</v>
      </c>
      <c r="L7" s="1027">
        <v>91250.2</v>
      </c>
      <c r="M7" s="1203">
        <v>99213.6</v>
      </c>
      <c r="N7" s="799"/>
    </row>
    <row r="8" spans="2:14" ht="17.25" customHeight="1">
      <c r="B8" s="142" t="s">
        <v>156</v>
      </c>
      <c r="C8" s="161" t="s">
        <v>110</v>
      </c>
      <c r="D8" s="624">
        <v>327726.2</v>
      </c>
      <c r="E8" s="497">
        <v>73007.2</v>
      </c>
      <c r="F8" s="497">
        <v>75576.6</v>
      </c>
      <c r="G8" s="497">
        <v>82792</v>
      </c>
      <c r="H8" s="497">
        <v>83598.6</v>
      </c>
      <c r="I8" s="497">
        <v>98808.3</v>
      </c>
      <c r="J8" s="497">
        <v>185528.9</v>
      </c>
      <c r="K8" s="1042">
        <v>92357.6</v>
      </c>
      <c r="L8" s="1163">
        <v>96987</v>
      </c>
      <c r="M8" s="1202">
        <v>102614.3</v>
      </c>
      <c r="N8" s="798"/>
    </row>
    <row r="9" spans="2:14" ht="15.75" customHeight="1">
      <c r="B9" s="144" t="s">
        <v>155</v>
      </c>
      <c r="C9" s="161" t="s">
        <v>110</v>
      </c>
      <c r="D9" s="624">
        <v>288088.6</v>
      </c>
      <c r="E9" s="497">
        <v>34923.9</v>
      </c>
      <c r="F9" s="497">
        <v>40116.5</v>
      </c>
      <c r="G9" s="497">
        <v>50985.1</v>
      </c>
      <c r="H9" s="497">
        <v>50444.8</v>
      </c>
      <c r="I9" s="497">
        <v>63810.6</v>
      </c>
      <c r="J9" s="414">
        <v>140223.8</v>
      </c>
      <c r="K9" s="414">
        <v>35433.6</v>
      </c>
      <c r="L9" s="1027">
        <v>38179</v>
      </c>
      <c r="M9" s="1203">
        <v>41970.1</v>
      </c>
      <c r="N9" s="799"/>
    </row>
    <row r="10" spans="2:14" ht="12.75">
      <c r="B10" s="142" t="s">
        <v>157</v>
      </c>
      <c r="C10" s="162" t="s">
        <v>68</v>
      </c>
      <c r="D10" s="625">
        <v>98.8</v>
      </c>
      <c r="E10" s="497">
        <v>94.2</v>
      </c>
      <c r="F10" s="497">
        <v>90.5</v>
      </c>
      <c r="G10" s="497">
        <v>88.5</v>
      </c>
      <c r="H10" s="497">
        <v>86.6</v>
      </c>
      <c r="I10" s="323">
        <v>86.82566379146719</v>
      </c>
      <c r="J10" s="1047">
        <v>91.7</v>
      </c>
      <c r="K10" s="1042">
        <v>89.9975089506821</v>
      </c>
      <c r="L10" s="1163">
        <v>87.2</v>
      </c>
      <c r="M10" s="1202">
        <v>83.9</v>
      </c>
      <c r="N10" s="798"/>
    </row>
    <row r="11" spans="2:14" ht="12.75">
      <c r="B11" s="142" t="s">
        <v>158</v>
      </c>
      <c r="C11" s="162" t="s">
        <v>68</v>
      </c>
      <c r="D11" s="624">
        <v>1.2</v>
      </c>
      <c r="E11" s="497">
        <v>5.8</v>
      </c>
      <c r="F11" s="497">
        <v>9.5</v>
      </c>
      <c r="G11" s="497">
        <v>11.7</v>
      </c>
      <c r="H11" s="497">
        <v>13.5</v>
      </c>
      <c r="I11" s="497">
        <v>13.2</v>
      </c>
      <c r="J11" s="436">
        <v>8.3</v>
      </c>
      <c r="K11" s="436">
        <v>10</v>
      </c>
      <c r="L11" s="1027">
        <v>12.8</v>
      </c>
      <c r="M11" s="1203">
        <v>16.1</v>
      </c>
      <c r="N11" s="799"/>
    </row>
    <row r="12" spans="2:14" ht="12.75">
      <c r="B12" s="142" t="s">
        <v>159</v>
      </c>
      <c r="C12" s="162" t="s">
        <v>68</v>
      </c>
      <c r="D12" s="624">
        <v>0.8</v>
      </c>
      <c r="E12" s="497">
        <v>3</v>
      </c>
      <c r="F12" s="497">
        <v>8.6</v>
      </c>
      <c r="G12" s="497">
        <v>9.7</v>
      </c>
      <c r="H12" s="497">
        <v>11.1</v>
      </c>
      <c r="I12" s="497">
        <v>10.8</v>
      </c>
      <c r="J12" s="436">
        <v>6.8</v>
      </c>
      <c r="K12" s="436">
        <v>8.2</v>
      </c>
      <c r="L12" s="1027">
        <v>10.3</v>
      </c>
      <c r="M12" s="1203">
        <v>12.8</v>
      </c>
      <c r="N12" s="799"/>
    </row>
    <row r="13" spans="2:14" ht="12.75">
      <c r="B13" s="142" t="s">
        <v>160</v>
      </c>
      <c r="C13" s="162" t="s">
        <v>68</v>
      </c>
      <c r="D13" s="624">
        <v>70.9</v>
      </c>
      <c r="E13" s="497">
        <v>74.6</v>
      </c>
      <c r="F13" s="497">
        <v>73.4</v>
      </c>
      <c r="G13" s="497">
        <v>73.5</v>
      </c>
      <c r="H13" s="497">
        <v>81</v>
      </c>
      <c r="I13" s="497">
        <v>93.63867560736428</v>
      </c>
      <c r="J13" s="436">
        <v>109.3</v>
      </c>
      <c r="K13" s="436" t="s">
        <v>70</v>
      </c>
      <c r="L13" s="1027" t="s">
        <v>70</v>
      </c>
      <c r="M13" s="1203" t="s">
        <v>70</v>
      </c>
      <c r="N13" s="799"/>
    </row>
    <row r="14" spans="2:14" ht="12.75">
      <c r="B14" s="142" t="s">
        <v>161</v>
      </c>
      <c r="C14" s="162" t="s">
        <v>68</v>
      </c>
      <c r="D14" s="624">
        <v>0.54</v>
      </c>
      <c r="E14" s="497">
        <v>0.49</v>
      </c>
      <c r="F14" s="497">
        <v>1.39</v>
      </c>
      <c r="G14" s="497">
        <v>1.62</v>
      </c>
      <c r="H14" s="497">
        <v>1.69</v>
      </c>
      <c r="I14" s="497">
        <v>1.7</v>
      </c>
      <c r="J14" s="436">
        <v>1.6</v>
      </c>
      <c r="K14" s="436">
        <v>0.8</v>
      </c>
      <c r="L14" s="1027">
        <v>1</v>
      </c>
      <c r="M14" s="1203">
        <v>1.3</v>
      </c>
      <c r="N14" s="799"/>
    </row>
    <row r="15" spans="2:14" ht="14.25" customHeight="1">
      <c r="B15" s="142" t="s">
        <v>162</v>
      </c>
      <c r="C15" s="162" t="s">
        <v>68</v>
      </c>
      <c r="D15" s="624">
        <v>5.6</v>
      </c>
      <c r="E15" s="497">
        <v>5</v>
      </c>
      <c r="F15" s="497">
        <v>13.59</v>
      </c>
      <c r="G15" s="497">
        <v>20.6</v>
      </c>
      <c r="H15" s="497">
        <v>22.5</v>
      </c>
      <c r="I15" s="497">
        <v>22.5</v>
      </c>
      <c r="J15" s="436">
        <v>21.2</v>
      </c>
      <c r="K15" s="436">
        <v>8.1</v>
      </c>
      <c r="L15" s="1022">
        <v>10.5</v>
      </c>
      <c r="M15" s="1203">
        <v>12.7</v>
      </c>
      <c r="N15" s="799"/>
    </row>
    <row r="16" spans="2:14" ht="26.25" thickBot="1">
      <c r="B16" s="145" t="s">
        <v>163</v>
      </c>
      <c r="C16" s="163" t="s">
        <v>68</v>
      </c>
      <c r="D16" s="626">
        <v>96.8</v>
      </c>
      <c r="E16" s="498">
        <v>97.4</v>
      </c>
      <c r="F16" s="498">
        <v>97.7</v>
      </c>
      <c r="G16" s="498">
        <v>98</v>
      </c>
      <c r="H16" s="498">
        <v>98</v>
      </c>
      <c r="I16" s="498">
        <v>97.2</v>
      </c>
      <c r="J16" s="437">
        <v>97.1</v>
      </c>
      <c r="K16" s="437">
        <v>97.7</v>
      </c>
      <c r="L16" s="498">
        <v>96.9</v>
      </c>
      <c r="M16" s="437">
        <v>97.2</v>
      </c>
      <c r="N16" s="800"/>
    </row>
    <row r="17" spans="2:12" ht="12.75">
      <c r="B17" s="164"/>
      <c r="C17" s="164"/>
      <c r="D17" s="164"/>
      <c r="E17" s="164"/>
      <c r="F17" s="155"/>
      <c r="G17" s="155"/>
      <c r="H17" s="155"/>
      <c r="I17" s="155"/>
      <c r="J17" s="155"/>
      <c r="K17" s="155"/>
      <c r="L17" s="155"/>
    </row>
    <row r="18" spans="2:12" ht="15.75" customHeight="1">
      <c r="B18" s="1474" t="s">
        <v>413</v>
      </c>
      <c r="C18" s="1466"/>
      <c r="D18" s="1466"/>
      <c r="E18" s="1466"/>
      <c r="F18" s="1466"/>
      <c r="G18" s="1466"/>
      <c r="H18" s="1466"/>
      <c r="I18" s="1466"/>
      <c r="J18" s="1466"/>
      <c r="K18" s="155"/>
      <c r="L18" s="155"/>
    </row>
    <row r="19" spans="2:13" ht="28.5" customHeight="1">
      <c r="B19" s="1476" t="s">
        <v>414</v>
      </c>
      <c r="C19" s="1466"/>
      <c r="D19" s="1466"/>
      <c r="E19" s="1466"/>
      <c r="F19" s="1466"/>
      <c r="G19" s="1466"/>
      <c r="H19" s="1466"/>
      <c r="I19" s="1466"/>
      <c r="J19" s="1466"/>
      <c r="K19" s="34"/>
      <c r="L19" s="34"/>
      <c r="M19" s="34"/>
    </row>
    <row r="20" spans="2:12" ht="13.5" customHeight="1">
      <c r="B20" s="1476" t="s">
        <v>729</v>
      </c>
      <c r="C20" s="1466"/>
      <c r="D20" s="1466"/>
      <c r="E20" s="1466"/>
      <c r="F20" s="1466"/>
      <c r="G20" s="1466"/>
      <c r="H20" s="1466"/>
      <c r="I20" s="1466"/>
      <c r="J20" s="1466"/>
      <c r="K20" s="103"/>
      <c r="L20" s="155"/>
    </row>
    <row r="21" spans="2:12" ht="14.25" customHeight="1">
      <c r="B21" s="1474" t="s">
        <v>728</v>
      </c>
      <c r="C21" s="1466"/>
      <c r="D21" s="1466"/>
      <c r="E21" s="1466"/>
      <c r="F21" s="1466"/>
      <c r="G21" s="1466"/>
      <c r="H21" s="1466"/>
      <c r="I21" s="1466"/>
      <c r="J21" s="1466"/>
      <c r="K21" s="155"/>
      <c r="L21" s="155"/>
    </row>
    <row r="22" spans="2:12" ht="12.75">
      <c r="B22" s="165"/>
      <c r="C22" s="164"/>
      <c r="D22" s="164"/>
      <c r="E22" s="164"/>
      <c r="F22" s="155"/>
      <c r="G22" s="155"/>
      <c r="H22" s="155"/>
      <c r="I22" s="155"/>
      <c r="J22" s="155"/>
      <c r="K22" s="155"/>
      <c r="L22" s="155"/>
    </row>
    <row r="23" spans="2:10" ht="12.75">
      <c r="B23" s="1480" t="s">
        <v>619</v>
      </c>
      <c r="C23" s="1426"/>
      <c r="D23" s="1426"/>
      <c r="E23" s="1426"/>
      <c r="F23" s="155"/>
      <c r="G23" s="155"/>
      <c r="H23" s="155"/>
      <c r="I23" s="155"/>
      <c r="J23" s="155"/>
    </row>
    <row r="24" spans="2:10" ht="15.75" customHeight="1">
      <c r="B24" s="1475"/>
      <c r="C24" s="1475"/>
      <c r="D24" s="1475"/>
      <c r="E24" s="1475"/>
      <c r="F24" s="1475"/>
      <c r="G24" s="1475"/>
      <c r="H24" s="1475"/>
      <c r="I24" s="1475"/>
      <c r="J24" s="1475"/>
    </row>
  </sheetData>
  <sheetProtection/>
  <mergeCells count="10">
    <mergeCell ref="M2:N2"/>
    <mergeCell ref="B21:J21"/>
    <mergeCell ref="B24:J24"/>
    <mergeCell ref="B19:J19"/>
    <mergeCell ref="F2:G2"/>
    <mergeCell ref="B1:H1"/>
    <mergeCell ref="B4:C4"/>
    <mergeCell ref="B18:J18"/>
    <mergeCell ref="B20:J20"/>
    <mergeCell ref="B23:E23"/>
  </mergeCells>
  <hyperlinks>
    <hyperlink ref="F2:G2" location="'LIST OF TABLES'!A1" display="Return to contents"/>
    <hyperlink ref="M2:N2" location="'LIST OF TABLES'!A1" display="Return to contents"/>
  </hyperlink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1:P18"/>
  <sheetViews>
    <sheetView zoomScalePageLayoutView="0" workbookViewId="0" topLeftCell="A1">
      <selection activeCell="F2" sqref="F2:G2"/>
    </sheetView>
  </sheetViews>
  <sheetFormatPr defaultColWidth="9.00390625" defaultRowHeight="12.75"/>
  <cols>
    <col min="1" max="1" width="4.75390625" style="129" customWidth="1"/>
    <col min="2" max="2" width="34.25390625" style="129" customWidth="1"/>
    <col min="3" max="3" width="11.75390625" style="129" customWidth="1"/>
    <col min="4" max="16384" width="9.125" style="129" customWidth="1"/>
  </cols>
  <sheetData>
    <row r="1" spans="2:8" ht="17.25" customHeight="1">
      <c r="B1" s="1425" t="s">
        <v>665</v>
      </c>
      <c r="C1" s="1426"/>
      <c r="D1" s="1426"/>
      <c r="E1" s="1426"/>
      <c r="F1" s="1426"/>
      <c r="G1" s="1426"/>
      <c r="H1" s="1426"/>
    </row>
    <row r="2" spans="2:7" ht="12.75">
      <c r="B2" s="843" t="s">
        <v>584</v>
      </c>
      <c r="C2" s="923">
        <v>40512</v>
      </c>
      <c r="F2" s="1424" t="s">
        <v>396</v>
      </c>
      <c r="G2" s="1424"/>
    </row>
    <row r="3" ht="16.5" thickBot="1">
      <c r="B3" s="131" t="s">
        <v>164</v>
      </c>
    </row>
    <row r="4" spans="2:15" ht="25.5" customHeight="1" thickBot="1">
      <c r="B4" s="1478" t="s">
        <v>49</v>
      </c>
      <c r="C4" s="1479"/>
      <c r="D4" s="132">
        <v>2002</v>
      </c>
      <c r="E4" s="133">
        <v>2003</v>
      </c>
      <c r="F4" s="133">
        <v>2004</v>
      </c>
      <c r="G4" s="133" t="s">
        <v>415</v>
      </c>
      <c r="H4" s="134">
        <v>2006</v>
      </c>
      <c r="I4" s="133">
        <v>2007</v>
      </c>
      <c r="J4" s="413">
        <v>2008</v>
      </c>
      <c r="K4" s="1105">
        <v>2009</v>
      </c>
      <c r="L4" s="1102"/>
      <c r="M4" s="1102"/>
      <c r="N4" s="155"/>
      <c r="O4" s="155"/>
    </row>
    <row r="5" spans="2:15" ht="26.25" customHeight="1">
      <c r="B5" s="147" t="s">
        <v>164</v>
      </c>
      <c r="C5" s="157"/>
      <c r="D5" s="166"/>
      <c r="E5" s="159"/>
      <c r="F5" s="159"/>
      <c r="G5" s="159"/>
      <c r="H5" s="160"/>
      <c r="I5" s="159"/>
      <c r="J5" s="415"/>
      <c r="K5" s="1106"/>
      <c r="L5" s="1103"/>
      <c r="M5" s="1103"/>
      <c r="N5" s="155"/>
      <c r="O5" s="155"/>
    </row>
    <row r="6" spans="2:15" ht="15.75" customHeight="1">
      <c r="B6" s="140" t="s">
        <v>165</v>
      </c>
      <c r="C6" s="161" t="s">
        <v>110</v>
      </c>
      <c r="D6" s="491">
        <v>928.1</v>
      </c>
      <c r="E6" s="492">
        <v>967.4</v>
      </c>
      <c r="F6" s="492">
        <v>1307.7</v>
      </c>
      <c r="G6" s="492">
        <v>1611.7</v>
      </c>
      <c r="H6" s="492">
        <v>2513.7</v>
      </c>
      <c r="I6" s="492">
        <v>3685.7</v>
      </c>
      <c r="J6" s="493">
        <v>4047.4</v>
      </c>
      <c r="K6" s="1107">
        <v>2803</v>
      </c>
      <c r="L6" s="1104"/>
      <c r="M6" s="1104"/>
      <c r="N6" s="155"/>
      <c r="O6" s="155"/>
    </row>
    <row r="7" spans="2:15" ht="23.25" customHeight="1">
      <c r="B7" s="144" t="s">
        <v>416</v>
      </c>
      <c r="C7" s="161" t="s">
        <v>110</v>
      </c>
      <c r="D7" s="491">
        <v>573.8</v>
      </c>
      <c r="E7" s="492">
        <v>696.4</v>
      </c>
      <c r="F7" s="492">
        <v>914.1</v>
      </c>
      <c r="G7" s="492">
        <v>1131.4</v>
      </c>
      <c r="H7" s="492">
        <v>1798.6</v>
      </c>
      <c r="I7" s="492">
        <v>2431.6</v>
      </c>
      <c r="J7" s="493">
        <v>1554.7</v>
      </c>
      <c r="K7" s="1108">
        <v>1463</v>
      </c>
      <c r="L7" s="1104"/>
      <c r="M7" s="1104"/>
      <c r="N7" s="155"/>
      <c r="O7" s="155"/>
    </row>
    <row r="8" spans="2:15" ht="15.75" customHeight="1">
      <c r="B8" s="142" t="s">
        <v>166</v>
      </c>
      <c r="C8" s="161" t="s">
        <v>110</v>
      </c>
      <c r="D8" s="491">
        <v>897.4</v>
      </c>
      <c r="E8" s="492">
        <v>729.4</v>
      </c>
      <c r="F8" s="492">
        <v>788.7</v>
      </c>
      <c r="G8" s="492">
        <v>899.3</v>
      </c>
      <c r="H8" s="492">
        <v>1323.8</v>
      </c>
      <c r="I8" s="492">
        <v>1796.2</v>
      </c>
      <c r="J8" s="493">
        <v>2859.8</v>
      </c>
      <c r="K8" s="1109">
        <v>1738</v>
      </c>
      <c r="L8" s="1104"/>
      <c r="M8" s="1104"/>
      <c r="N8" s="155"/>
      <c r="O8" s="155"/>
    </row>
    <row r="9" spans="2:15" ht="18" customHeight="1">
      <c r="B9" s="144" t="s">
        <v>417</v>
      </c>
      <c r="C9" s="161" t="s">
        <v>110</v>
      </c>
      <c r="D9" s="491">
        <v>647.4</v>
      </c>
      <c r="E9" s="492">
        <v>603.3</v>
      </c>
      <c r="F9" s="492">
        <v>659.8</v>
      </c>
      <c r="G9" s="492">
        <v>744.1</v>
      </c>
      <c r="H9" s="492">
        <v>963.8</v>
      </c>
      <c r="I9" s="492">
        <v>1235.5</v>
      </c>
      <c r="J9" s="493">
        <v>1124.5</v>
      </c>
      <c r="K9" s="1108">
        <v>1126</v>
      </c>
      <c r="L9" s="1104"/>
      <c r="M9" s="1104"/>
      <c r="N9" s="155"/>
      <c r="O9" s="155"/>
    </row>
    <row r="10" spans="2:15" ht="15" customHeight="1">
      <c r="B10" s="142" t="s">
        <v>158</v>
      </c>
      <c r="C10" s="162" t="s">
        <v>68</v>
      </c>
      <c r="D10" s="491">
        <v>3.3</v>
      </c>
      <c r="E10" s="492">
        <v>24.6</v>
      </c>
      <c r="F10" s="492">
        <v>39.7</v>
      </c>
      <c r="G10" s="492">
        <v>44.2</v>
      </c>
      <c r="H10" s="492">
        <v>47.3</v>
      </c>
      <c r="I10" s="492">
        <v>51.3</v>
      </c>
      <c r="J10" s="493">
        <v>34.1</v>
      </c>
      <c r="K10" s="1110">
        <v>24.1</v>
      </c>
      <c r="L10" s="1104"/>
      <c r="M10" s="1104"/>
      <c r="N10" s="155"/>
      <c r="O10" s="155"/>
    </row>
    <row r="11" spans="2:15" s="143" customFormat="1" ht="26.25" customHeight="1" thickBot="1">
      <c r="B11" s="145" t="s">
        <v>167</v>
      </c>
      <c r="C11" s="163" t="s">
        <v>68</v>
      </c>
      <c r="D11" s="494">
        <v>38.6</v>
      </c>
      <c r="E11" s="495">
        <v>68.4</v>
      </c>
      <c r="F11" s="495">
        <v>78.4</v>
      </c>
      <c r="G11" s="495">
        <v>75.6</v>
      </c>
      <c r="H11" s="495">
        <v>89.7</v>
      </c>
      <c r="I11" s="495">
        <v>99.4</v>
      </c>
      <c r="J11" s="437" t="s">
        <v>424</v>
      </c>
      <c r="K11" s="800">
        <v>78.4</v>
      </c>
      <c r="L11" s="1104"/>
      <c r="M11" s="1104"/>
      <c r="N11" s="167"/>
      <c r="O11" s="167"/>
    </row>
    <row r="12" spans="2:15" ht="12.75">
      <c r="B12" s="155"/>
      <c r="C12" s="155"/>
      <c r="D12" s="155"/>
      <c r="E12" s="155"/>
      <c r="F12" s="155"/>
      <c r="G12" s="155"/>
      <c r="H12" s="155"/>
      <c r="I12" s="155"/>
      <c r="J12" s="155"/>
      <c r="K12" s="155"/>
      <c r="L12" s="155"/>
      <c r="M12" s="155"/>
      <c r="N12" s="155"/>
      <c r="O12" s="155"/>
    </row>
    <row r="13" spans="2:15" ht="29.25" customHeight="1">
      <c r="B13" s="1482" t="s">
        <v>418</v>
      </c>
      <c r="C13" s="1466"/>
      <c r="D13" s="1466"/>
      <c r="E13" s="1466"/>
      <c r="F13" s="1466"/>
      <c r="G13" s="1466"/>
      <c r="H13" s="1466"/>
      <c r="I13" s="1466"/>
      <c r="J13" s="1466"/>
      <c r="K13" s="1426"/>
      <c r="L13" s="155"/>
      <c r="M13" s="155"/>
      <c r="N13" s="155"/>
      <c r="O13" s="155"/>
    </row>
    <row r="14" spans="2:16" ht="40.5" customHeight="1">
      <c r="B14" s="1481" t="s">
        <v>419</v>
      </c>
      <c r="C14" s="1466"/>
      <c r="D14" s="1466"/>
      <c r="E14" s="1466"/>
      <c r="F14" s="1466"/>
      <c r="G14" s="1466"/>
      <c r="H14" s="1466"/>
      <c r="I14" s="1466"/>
      <c r="J14" s="1466"/>
      <c r="K14" s="1466"/>
      <c r="L14" s="103"/>
      <c r="M14" s="103"/>
      <c r="N14" s="103"/>
      <c r="O14" s="103"/>
      <c r="P14" s="103"/>
    </row>
    <row r="15" spans="2:16" ht="25.5" customHeight="1">
      <c r="B15" s="1482" t="s">
        <v>420</v>
      </c>
      <c r="C15" s="1466"/>
      <c r="D15" s="1466"/>
      <c r="E15" s="1466"/>
      <c r="F15" s="1466"/>
      <c r="G15" s="1466"/>
      <c r="H15" s="1466"/>
      <c r="I15" s="1466"/>
      <c r="J15" s="1466"/>
      <c r="K15" s="1466"/>
      <c r="L15" s="103"/>
      <c r="M15" s="103"/>
      <c r="N15" s="103"/>
      <c r="O15" s="103"/>
      <c r="P15" s="103"/>
    </row>
    <row r="16" spans="2:15" ht="12.75">
      <c r="B16" s="155"/>
      <c r="C16" s="155"/>
      <c r="D16" s="155"/>
      <c r="E16" s="155"/>
      <c r="F16" s="155"/>
      <c r="G16" s="155"/>
      <c r="H16" s="155"/>
      <c r="I16" s="155"/>
      <c r="J16" s="155"/>
      <c r="K16" s="155"/>
      <c r="L16" s="155"/>
      <c r="M16" s="155"/>
      <c r="N16" s="155"/>
      <c r="O16" s="155"/>
    </row>
    <row r="17" spans="2:15" ht="12.75">
      <c r="B17" s="155" t="s">
        <v>566</v>
      </c>
      <c r="C17" s="155"/>
      <c r="D17" s="155"/>
      <c r="E17" s="155"/>
      <c r="F17" s="155"/>
      <c r="G17" s="155"/>
      <c r="H17" s="155"/>
      <c r="I17" s="155"/>
      <c r="J17" s="155"/>
      <c r="K17" s="155"/>
      <c r="L17" s="155"/>
      <c r="M17" s="155"/>
      <c r="N17" s="155"/>
      <c r="O17" s="155"/>
    </row>
    <row r="18" spans="2:15" ht="12.75">
      <c r="B18" s="155"/>
      <c r="C18" s="155"/>
      <c r="D18" s="155"/>
      <c r="E18" s="155"/>
      <c r="F18" s="155"/>
      <c r="G18" s="155"/>
      <c r="H18" s="155"/>
      <c r="I18" s="155"/>
      <c r="J18" s="155"/>
      <c r="K18" s="155"/>
      <c r="L18" s="155"/>
      <c r="M18" s="155"/>
      <c r="N18" s="155"/>
      <c r="O18" s="155"/>
    </row>
  </sheetData>
  <sheetProtection/>
  <mergeCells count="6">
    <mergeCell ref="B14:K14"/>
    <mergeCell ref="B15:K15"/>
    <mergeCell ref="F2:G2"/>
    <mergeCell ref="B1:H1"/>
    <mergeCell ref="B4:C4"/>
    <mergeCell ref="B13:K13"/>
  </mergeCells>
  <hyperlinks>
    <hyperlink ref="F2:G2" location="'LIST OF TABLES'!A1" display="Return to content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N16"/>
  <sheetViews>
    <sheetView zoomScalePageLayoutView="0" workbookViewId="0" topLeftCell="A1">
      <selection activeCell="H2" sqref="H2:I2"/>
    </sheetView>
  </sheetViews>
  <sheetFormatPr defaultColWidth="9.00390625" defaultRowHeight="12.75"/>
  <cols>
    <col min="1" max="1" width="4.75390625" style="129" customWidth="1"/>
    <col min="2" max="2" width="48.625" style="129" customWidth="1"/>
    <col min="3" max="3" width="10.125" style="129" customWidth="1"/>
    <col min="4" max="16384" width="9.125" style="129" customWidth="1"/>
  </cols>
  <sheetData>
    <row r="1" spans="2:9" ht="18" customHeight="1">
      <c r="B1" s="2" t="s">
        <v>665</v>
      </c>
      <c r="C1" s="1483"/>
      <c r="D1" s="1426"/>
      <c r="E1" s="1426"/>
      <c r="F1" s="1426"/>
      <c r="G1" s="1426"/>
      <c r="H1" s="1426"/>
      <c r="I1" s="1426"/>
    </row>
    <row r="2" spans="2:9" ht="12.75">
      <c r="B2" s="843" t="s">
        <v>584</v>
      </c>
      <c r="C2" s="844">
        <v>41212</v>
      </c>
      <c r="H2" s="1424" t="s">
        <v>396</v>
      </c>
      <c r="I2" s="1424"/>
    </row>
    <row r="3" ht="16.5" thickBot="1">
      <c r="B3" s="131" t="s">
        <v>186</v>
      </c>
    </row>
    <row r="4" spans="2:14" ht="19.5" customHeight="1" thickBot="1">
      <c r="B4" s="1478" t="s">
        <v>49</v>
      </c>
      <c r="C4" s="1479"/>
      <c r="D4" s="132">
        <v>2002</v>
      </c>
      <c r="E4" s="133">
        <v>2003</v>
      </c>
      <c r="F4" s="133">
        <v>2004</v>
      </c>
      <c r="G4" s="133">
        <v>2005</v>
      </c>
      <c r="H4" s="134">
        <v>2006</v>
      </c>
      <c r="I4" s="134">
        <v>2007</v>
      </c>
      <c r="J4" s="413">
        <v>2008</v>
      </c>
      <c r="K4" s="603">
        <v>2009</v>
      </c>
      <c r="L4" s="1017">
        <v>2010</v>
      </c>
      <c r="M4" s="1017">
        <v>2011</v>
      </c>
      <c r="N4" s="1192">
        <v>2012</v>
      </c>
    </row>
    <row r="5" spans="2:14" ht="25.5">
      <c r="B5" s="147" t="s">
        <v>186</v>
      </c>
      <c r="C5" s="157"/>
      <c r="D5" s="158"/>
      <c r="E5" s="159"/>
      <c r="F5" s="159"/>
      <c r="G5" s="159"/>
      <c r="H5" s="160"/>
      <c r="I5" s="160"/>
      <c r="J5" s="415"/>
      <c r="K5" s="604"/>
      <c r="L5" s="1008"/>
      <c r="M5" s="1008"/>
      <c r="N5" s="598"/>
    </row>
    <row r="6" spans="2:14" ht="15.75" customHeight="1">
      <c r="B6" s="140" t="s">
        <v>165</v>
      </c>
      <c r="C6" s="161" t="s">
        <v>110</v>
      </c>
      <c r="D6" s="623">
        <v>494.6</v>
      </c>
      <c r="E6" s="496">
        <v>665.1</v>
      </c>
      <c r="F6" s="496">
        <v>744.9</v>
      </c>
      <c r="G6" s="496">
        <v>922.4</v>
      </c>
      <c r="H6" s="496">
        <v>886.8</v>
      </c>
      <c r="I6" s="496">
        <v>1029.2</v>
      </c>
      <c r="J6" s="435">
        <v>1475.3</v>
      </c>
      <c r="K6" s="496">
        <v>1729.8</v>
      </c>
      <c r="L6" s="1019">
        <v>2380.2</v>
      </c>
      <c r="M6" s="1019">
        <v>2943.1</v>
      </c>
      <c r="N6" s="899"/>
    </row>
    <row r="7" spans="2:14" s="143" customFormat="1" ht="15" customHeight="1">
      <c r="B7" s="144" t="s">
        <v>187</v>
      </c>
      <c r="C7" s="161" t="s">
        <v>110</v>
      </c>
      <c r="D7" s="624">
        <v>412.2</v>
      </c>
      <c r="E7" s="497">
        <v>502.3</v>
      </c>
      <c r="F7" s="497">
        <v>605.7</v>
      </c>
      <c r="G7" s="497">
        <v>781.7</v>
      </c>
      <c r="H7" s="497">
        <v>797.4</v>
      </c>
      <c r="I7" s="497">
        <v>949.6</v>
      </c>
      <c r="J7" s="435">
        <v>1221.2</v>
      </c>
      <c r="K7" s="496">
        <v>1562.6</v>
      </c>
      <c r="L7" s="1019">
        <v>1966.1</v>
      </c>
      <c r="M7" s="1019">
        <v>2293.6</v>
      </c>
      <c r="N7" s="899"/>
    </row>
    <row r="8" spans="2:14" ht="17.25" customHeight="1">
      <c r="B8" s="142" t="s">
        <v>188</v>
      </c>
      <c r="C8" s="161" t="s">
        <v>110</v>
      </c>
      <c r="D8" s="624">
        <v>481.9</v>
      </c>
      <c r="E8" s="497">
        <v>650.3</v>
      </c>
      <c r="F8" s="497">
        <v>708.6</v>
      </c>
      <c r="G8" s="497">
        <v>905</v>
      </c>
      <c r="H8" s="497">
        <v>849.9</v>
      </c>
      <c r="I8" s="497">
        <v>986.2</v>
      </c>
      <c r="J8" s="435">
        <v>1433.3</v>
      </c>
      <c r="K8" s="496">
        <v>1724</v>
      </c>
      <c r="L8" s="1019">
        <v>2266.6</v>
      </c>
      <c r="M8" s="1193">
        <v>2781</v>
      </c>
      <c r="N8" s="1149"/>
    </row>
    <row r="9" spans="2:14" ht="14.25" customHeight="1">
      <c r="B9" s="144" t="s">
        <v>189</v>
      </c>
      <c r="C9" s="161" t="s">
        <v>110</v>
      </c>
      <c r="D9" s="624">
        <v>395.6</v>
      </c>
      <c r="E9" s="497">
        <v>494.8</v>
      </c>
      <c r="F9" s="497">
        <v>610.4</v>
      </c>
      <c r="G9" s="497">
        <v>815.2</v>
      </c>
      <c r="H9" s="497">
        <v>751.2</v>
      </c>
      <c r="I9" s="497">
        <v>876</v>
      </c>
      <c r="J9" s="435">
        <v>1178.1</v>
      </c>
      <c r="K9" s="496">
        <v>1531</v>
      </c>
      <c r="L9" s="1019">
        <v>1642.3</v>
      </c>
      <c r="M9" s="1193">
        <v>1850</v>
      </c>
      <c r="N9" s="1149"/>
    </row>
    <row r="10" spans="2:14" ht="15.75" customHeight="1">
      <c r="B10" s="142" t="s">
        <v>190</v>
      </c>
      <c r="C10" s="162" t="s">
        <v>68</v>
      </c>
      <c r="D10" s="624">
        <v>2.6</v>
      </c>
      <c r="E10" s="497">
        <v>2.2</v>
      </c>
      <c r="F10" s="497">
        <v>4.9</v>
      </c>
      <c r="G10" s="497">
        <v>1.9</v>
      </c>
      <c r="H10" s="497">
        <v>4.2</v>
      </c>
      <c r="I10" s="497">
        <v>4.2</v>
      </c>
      <c r="J10" s="435">
        <v>2.8</v>
      </c>
      <c r="K10" s="496">
        <v>0.3</v>
      </c>
      <c r="L10" s="1019">
        <v>4.8</v>
      </c>
      <c r="M10" s="1019">
        <v>5.5</v>
      </c>
      <c r="N10" s="899"/>
    </row>
    <row r="11" spans="2:14" ht="15.75" customHeight="1">
      <c r="B11" s="142" t="s">
        <v>191</v>
      </c>
      <c r="C11" s="162" t="s">
        <v>68</v>
      </c>
      <c r="D11" s="624">
        <v>2.4</v>
      </c>
      <c r="E11" s="497">
        <v>2.1</v>
      </c>
      <c r="F11" s="497">
        <v>4.8</v>
      </c>
      <c r="G11" s="497">
        <v>1.8</v>
      </c>
      <c r="H11" s="497">
        <v>3.9</v>
      </c>
      <c r="I11" s="497">
        <v>3.5</v>
      </c>
      <c r="J11" s="435">
        <v>1.3</v>
      </c>
      <c r="K11" s="496">
        <v>-1.1</v>
      </c>
      <c r="L11" s="1019">
        <v>3.6</v>
      </c>
      <c r="M11" s="1019">
        <v>2.8</v>
      </c>
      <c r="N11" s="899"/>
    </row>
    <row r="12" spans="2:14" ht="17.25" customHeight="1">
      <c r="B12" s="142" t="s">
        <v>161</v>
      </c>
      <c r="C12" s="162" t="s">
        <v>68</v>
      </c>
      <c r="D12" s="624">
        <v>0.6</v>
      </c>
      <c r="E12" s="497">
        <v>0.5</v>
      </c>
      <c r="F12" s="497">
        <v>0.9</v>
      </c>
      <c r="G12" s="497">
        <v>0.3</v>
      </c>
      <c r="H12" s="497">
        <v>0.6</v>
      </c>
      <c r="I12" s="497">
        <v>0.5</v>
      </c>
      <c r="J12" s="435">
        <v>0.2</v>
      </c>
      <c r="K12" s="496">
        <v>-0.2</v>
      </c>
      <c r="L12" s="1019">
        <v>0.7</v>
      </c>
      <c r="M12" s="1019">
        <v>0.6</v>
      </c>
      <c r="N12" s="899"/>
    </row>
    <row r="13" spans="2:14" ht="17.25" customHeight="1">
      <c r="B13" s="142" t="s">
        <v>162</v>
      </c>
      <c r="C13" s="162" t="s">
        <v>68</v>
      </c>
      <c r="D13" s="624">
        <v>20.6</v>
      </c>
      <c r="E13" s="497">
        <v>16</v>
      </c>
      <c r="F13" s="497">
        <v>28</v>
      </c>
      <c r="G13" s="497">
        <v>9.7</v>
      </c>
      <c r="H13" s="497">
        <v>16.6</v>
      </c>
      <c r="I13" s="497">
        <v>14.2</v>
      </c>
      <c r="J13" s="435">
        <v>6.3</v>
      </c>
      <c r="K13" s="496">
        <v>-6.1</v>
      </c>
      <c r="L13" s="1019">
        <v>23.4</v>
      </c>
      <c r="M13" s="1019">
        <v>17.6</v>
      </c>
      <c r="N13" s="899"/>
    </row>
    <row r="14" spans="2:14" s="143" customFormat="1" ht="26.25" thickBot="1">
      <c r="B14" s="145" t="s">
        <v>192</v>
      </c>
      <c r="C14" s="163" t="s">
        <v>68</v>
      </c>
      <c r="D14" s="626">
        <v>75.2</v>
      </c>
      <c r="E14" s="498">
        <v>74.7</v>
      </c>
      <c r="F14" s="498">
        <v>85.5</v>
      </c>
      <c r="G14" s="498">
        <v>81.6</v>
      </c>
      <c r="H14" s="498">
        <v>81.4</v>
      </c>
      <c r="I14" s="498">
        <v>88.1</v>
      </c>
      <c r="J14" s="437">
        <v>88.7</v>
      </c>
      <c r="K14" s="498">
        <v>79</v>
      </c>
      <c r="L14" s="1018">
        <v>81.4</v>
      </c>
      <c r="M14" s="1194">
        <v>78</v>
      </c>
      <c r="N14" s="1150"/>
    </row>
    <row r="16" ht="12.75">
      <c r="B16" s="811" t="s">
        <v>567</v>
      </c>
    </row>
  </sheetData>
  <sheetProtection/>
  <mergeCells count="3">
    <mergeCell ref="C1:I1"/>
    <mergeCell ref="B4:C4"/>
    <mergeCell ref="H2:I2"/>
  </mergeCells>
  <hyperlinks>
    <hyperlink ref="H2:I2" location="'LIST OF TABLES'!A1" display="Return to content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N41"/>
  <sheetViews>
    <sheetView zoomScalePageLayoutView="0" workbookViewId="0" topLeftCell="A1">
      <pane xSplit="3" ySplit="4" topLeftCell="F5" activePane="bottomRight" state="frozen"/>
      <selection pane="topLeft" activeCell="A1" sqref="A1"/>
      <selection pane="topRight" activeCell="D1" sqref="D1"/>
      <selection pane="bottomLeft" activeCell="A5" sqref="A5"/>
      <selection pane="bottomRight" activeCell="M4" sqref="M4"/>
    </sheetView>
  </sheetViews>
  <sheetFormatPr defaultColWidth="9.00390625" defaultRowHeight="12.75"/>
  <cols>
    <col min="1" max="1" width="4.75390625" style="129" customWidth="1"/>
    <col min="2" max="2" width="52.625" style="129" customWidth="1"/>
    <col min="3" max="3" width="10.625" style="129" customWidth="1"/>
    <col min="4" max="11" width="9.75390625" style="129" customWidth="1"/>
    <col min="12" max="16384" width="9.125" style="129" customWidth="1"/>
  </cols>
  <sheetData>
    <row r="1" spans="2:9" ht="15.75">
      <c r="B1" s="2" t="s">
        <v>665</v>
      </c>
      <c r="C1" s="1483"/>
      <c r="D1" s="1426"/>
      <c r="E1" s="1426"/>
      <c r="F1" s="1426"/>
      <c r="G1" s="1426"/>
      <c r="H1" s="1426"/>
      <c r="I1" s="1426"/>
    </row>
    <row r="2" spans="2:7" ht="12.75">
      <c r="B2" s="843" t="s">
        <v>584</v>
      </c>
      <c r="C2" s="844">
        <v>41277</v>
      </c>
      <c r="F2" s="1424" t="s">
        <v>396</v>
      </c>
      <c r="G2" s="1424"/>
    </row>
    <row r="3" ht="16.5" thickBot="1">
      <c r="B3" s="131" t="s">
        <v>168</v>
      </c>
    </row>
    <row r="4" spans="2:14" ht="21.75" customHeight="1" thickBot="1">
      <c r="B4" s="1478" t="s">
        <v>49</v>
      </c>
      <c r="C4" s="1484"/>
      <c r="D4" s="132">
        <v>2002</v>
      </c>
      <c r="E4" s="133">
        <v>2003</v>
      </c>
      <c r="F4" s="133">
        <v>2004</v>
      </c>
      <c r="G4" s="133">
        <v>2005</v>
      </c>
      <c r="H4" s="134">
        <v>2006</v>
      </c>
      <c r="I4" s="133">
        <v>2007</v>
      </c>
      <c r="J4" s="413">
        <v>2008</v>
      </c>
      <c r="K4" s="608">
        <v>2009</v>
      </c>
      <c r="L4" s="1009">
        <v>2010</v>
      </c>
      <c r="M4" s="1009">
        <v>2011</v>
      </c>
      <c r="N4" s="600">
        <v>2012</v>
      </c>
    </row>
    <row r="5" spans="2:14" ht="14.25" customHeight="1">
      <c r="B5" s="151" t="s">
        <v>169</v>
      </c>
      <c r="C5" s="152"/>
      <c r="D5" s="137"/>
      <c r="E5" s="138"/>
      <c r="F5" s="138"/>
      <c r="G5" s="138"/>
      <c r="H5" s="139"/>
      <c r="I5" s="138"/>
      <c r="J5" s="415"/>
      <c r="K5" s="604"/>
      <c r="L5" s="1010"/>
      <c r="M5" s="1010"/>
      <c r="N5" s="602"/>
    </row>
    <row r="6" spans="2:14" ht="14.25" customHeight="1">
      <c r="B6" s="140" t="s">
        <v>154</v>
      </c>
      <c r="C6" s="141" t="s">
        <v>110</v>
      </c>
      <c r="D6" s="623">
        <v>26759.4</v>
      </c>
      <c r="E6" s="496">
        <v>27991.3</v>
      </c>
      <c r="F6" s="496">
        <v>30905.8</v>
      </c>
      <c r="G6" s="496">
        <v>36594</v>
      </c>
      <c r="H6" s="496">
        <v>45345.6</v>
      </c>
      <c r="I6" s="496">
        <v>50220.3</v>
      </c>
      <c r="J6" s="435">
        <v>65110</v>
      </c>
      <c r="K6" s="605">
        <v>62194.5</v>
      </c>
      <c r="L6" s="1020">
        <v>63955.8</v>
      </c>
      <c r="M6" s="1182">
        <v>63388.7</v>
      </c>
      <c r="N6" s="1183"/>
    </row>
    <row r="7" spans="2:14" ht="14.25" customHeight="1">
      <c r="B7" s="168" t="s">
        <v>170</v>
      </c>
      <c r="C7" s="141" t="s">
        <v>110</v>
      </c>
      <c r="D7" s="624">
        <v>23155.6</v>
      </c>
      <c r="E7" s="497">
        <v>24770</v>
      </c>
      <c r="F7" s="497">
        <v>27630.5</v>
      </c>
      <c r="G7" s="497">
        <v>30981.4</v>
      </c>
      <c r="H7" s="497">
        <v>37533.4</v>
      </c>
      <c r="I7" s="497">
        <v>43732.4</v>
      </c>
      <c r="J7" s="436">
        <v>59292</v>
      </c>
      <c r="K7" s="607">
        <v>51343.7</v>
      </c>
      <c r="L7" s="1021">
        <v>54159.4</v>
      </c>
      <c r="M7" s="1184">
        <v>57122.8</v>
      </c>
      <c r="N7" s="799"/>
    </row>
    <row r="8" spans="2:14" ht="14.25" customHeight="1">
      <c r="B8" s="142" t="s">
        <v>156</v>
      </c>
      <c r="C8" s="141" t="s">
        <v>110</v>
      </c>
      <c r="D8" s="624">
        <v>24450.1</v>
      </c>
      <c r="E8" s="497">
        <v>25330.6</v>
      </c>
      <c r="F8" s="497">
        <v>27359.9</v>
      </c>
      <c r="G8" s="497">
        <v>30328.9</v>
      </c>
      <c r="H8" s="497">
        <v>37459</v>
      </c>
      <c r="I8" s="497">
        <v>43778.5</v>
      </c>
      <c r="J8" s="436">
        <v>59326.4</v>
      </c>
      <c r="K8" s="607">
        <v>55563.7</v>
      </c>
      <c r="L8" s="1021">
        <v>57208.8</v>
      </c>
      <c r="M8" s="1184">
        <v>57385.1</v>
      </c>
      <c r="N8" s="799"/>
    </row>
    <row r="9" spans="2:14" ht="12.75" customHeight="1">
      <c r="B9" s="142" t="s">
        <v>171</v>
      </c>
      <c r="C9" s="141" t="s">
        <v>110</v>
      </c>
      <c r="D9" s="624">
        <v>12102.7</v>
      </c>
      <c r="E9" s="497">
        <v>12765.2</v>
      </c>
      <c r="F9" s="497">
        <v>14320.1</v>
      </c>
      <c r="G9" s="497">
        <v>15839.1</v>
      </c>
      <c r="H9" s="497">
        <v>16831.9</v>
      </c>
      <c r="I9" s="497">
        <v>19633.4</v>
      </c>
      <c r="J9" s="436">
        <v>29592.8</v>
      </c>
      <c r="K9" s="607">
        <v>40172.3</v>
      </c>
      <c r="L9" s="1022">
        <v>36753.7</v>
      </c>
      <c r="M9" s="1185">
        <v>39807</v>
      </c>
      <c r="N9" s="1186"/>
    </row>
    <row r="10" spans="2:14" ht="13.5" customHeight="1">
      <c r="B10" s="142" t="s">
        <v>172</v>
      </c>
      <c r="C10" s="169" t="s">
        <v>68</v>
      </c>
      <c r="D10" s="624">
        <v>8.6</v>
      </c>
      <c r="E10" s="497">
        <v>9.5</v>
      </c>
      <c r="F10" s="497">
        <v>11.5</v>
      </c>
      <c r="G10" s="497">
        <v>17.1</v>
      </c>
      <c r="H10" s="497">
        <v>17.4</v>
      </c>
      <c r="I10" s="497">
        <v>12.8</v>
      </c>
      <c r="J10" s="436">
        <v>10.3</v>
      </c>
      <c r="K10" s="497">
        <v>12.6</v>
      </c>
      <c r="L10" s="1023">
        <v>11.8</v>
      </c>
      <c r="M10" s="1185">
        <v>11</v>
      </c>
      <c r="N10" s="1186"/>
    </row>
    <row r="11" spans="2:14" ht="13.5" customHeight="1">
      <c r="B11" s="142" t="s">
        <v>173</v>
      </c>
      <c r="C11" s="169" t="s">
        <v>68</v>
      </c>
      <c r="D11" s="624">
        <v>5.4</v>
      </c>
      <c r="E11" s="497">
        <v>7</v>
      </c>
      <c r="F11" s="497">
        <v>9.2</v>
      </c>
      <c r="G11" s="497">
        <v>14.3</v>
      </c>
      <c r="H11" s="497">
        <v>14.7</v>
      </c>
      <c r="I11" s="497" t="s">
        <v>401</v>
      </c>
      <c r="J11" s="436">
        <v>8.9</v>
      </c>
      <c r="K11" s="607">
        <v>10.7</v>
      </c>
      <c r="L11" s="1024">
        <v>10.5</v>
      </c>
      <c r="M11" s="1184">
        <v>9.5</v>
      </c>
      <c r="N11" s="799"/>
    </row>
    <row r="12" spans="2:14" ht="13.5" customHeight="1">
      <c r="B12" s="142" t="s">
        <v>174</v>
      </c>
      <c r="C12" s="169" t="s">
        <v>68</v>
      </c>
      <c r="D12" s="624">
        <v>13.6</v>
      </c>
      <c r="E12" s="497">
        <v>16.7</v>
      </c>
      <c r="F12" s="497">
        <v>18.6</v>
      </c>
      <c r="G12" s="497">
        <v>25.9</v>
      </c>
      <c r="H12" s="497">
        <v>25.4</v>
      </c>
      <c r="I12" s="497">
        <v>16.2</v>
      </c>
      <c r="J12" s="436">
        <v>16.2</v>
      </c>
      <c r="K12" s="607">
        <v>20.5</v>
      </c>
      <c r="L12" s="1024">
        <v>22.5</v>
      </c>
      <c r="M12" s="1187">
        <v>19.8</v>
      </c>
      <c r="N12" s="1072"/>
    </row>
    <row r="13" spans="2:14" ht="13.5" customHeight="1">
      <c r="B13" s="142" t="s">
        <v>175</v>
      </c>
      <c r="C13" s="169" t="s">
        <v>68</v>
      </c>
      <c r="D13" s="624">
        <v>2.5</v>
      </c>
      <c r="E13" s="497">
        <v>3.2</v>
      </c>
      <c r="F13" s="497">
        <v>3.9</v>
      </c>
      <c r="G13" s="497">
        <v>6.3</v>
      </c>
      <c r="H13" s="497">
        <v>6.1</v>
      </c>
      <c r="I13" s="497">
        <v>4.2</v>
      </c>
      <c r="J13" s="436">
        <v>4.2</v>
      </c>
      <c r="K13" s="607">
        <v>4.8</v>
      </c>
      <c r="L13" s="1024">
        <v>4.8</v>
      </c>
      <c r="M13" s="1187">
        <v>4.2</v>
      </c>
      <c r="N13" s="1072"/>
    </row>
    <row r="14" spans="2:14" ht="18" customHeight="1" thickBot="1">
      <c r="B14" s="145" t="s">
        <v>176</v>
      </c>
      <c r="C14" s="169" t="s">
        <v>68</v>
      </c>
      <c r="D14" s="626">
        <v>43.1</v>
      </c>
      <c r="E14" s="498">
        <v>44.7</v>
      </c>
      <c r="F14" s="498">
        <v>56.7</v>
      </c>
      <c r="G14" s="498">
        <v>63.2</v>
      </c>
      <c r="H14" s="498">
        <v>67.7</v>
      </c>
      <c r="I14" s="498">
        <v>77.3</v>
      </c>
      <c r="J14" s="437">
        <v>65.2</v>
      </c>
      <c r="K14" s="498">
        <v>72.3</v>
      </c>
      <c r="L14" s="1025">
        <v>61.9</v>
      </c>
      <c r="M14" s="1188">
        <v>77</v>
      </c>
      <c r="N14" s="1189"/>
    </row>
    <row r="15" spans="2:14" ht="14.25" customHeight="1">
      <c r="B15" s="147" t="s">
        <v>177</v>
      </c>
      <c r="C15" s="148"/>
      <c r="D15" s="714"/>
      <c r="E15" s="499"/>
      <c r="F15" s="499"/>
      <c r="G15" s="499"/>
      <c r="H15" s="499"/>
      <c r="I15" s="499"/>
      <c r="J15" s="459"/>
      <c r="K15" s="499"/>
      <c r="L15" s="1026"/>
      <c r="M15" s="1190"/>
      <c r="N15" s="1191"/>
    </row>
    <row r="16" spans="2:14" ht="15" customHeight="1">
      <c r="B16" s="140" t="s">
        <v>154</v>
      </c>
      <c r="C16" s="141" t="s">
        <v>110</v>
      </c>
      <c r="D16" s="623">
        <v>13869.8</v>
      </c>
      <c r="E16" s="496">
        <v>14438.2</v>
      </c>
      <c r="F16" s="496">
        <v>16694.7</v>
      </c>
      <c r="G16" s="496">
        <v>20299.3</v>
      </c>
      <c r="H16" s="496">
        <v>27813</v>
      </c>
      <c r="I16" s="496">
        <v>32382.1</v>
      </c>
      <c r="J16" s="435">
        <v>42947.7</v>
      </c>
      <c r="K16" s="605">
        <v>38812.9</v>
      </c>
      <c r="L16" s="1020">
        <v>39267.8</v>
      </c>
      <c r="M16" s="1182">
        <v>37792.9</v>
      </c>
      <c r="N16" s="1183"/>
    </row>
    <row r="17" spans="2:14" ht="16.5" customHeight="1">
      <c r="B17" s="144" t="s">
        <v>178</v>
      </c>
      <c r="C17" s="141" t="s">
        <v>110</v>
      </c>
      <c r="D17" s="624">
        <v>9901.5</v>
      </c>
      <c r="E17" s="497">
        <v>11167.3</v>
      </c>
      <c r="F17" s="497">
        <v>12735.5</v>
      </c>
      <c r="G17" s="497">
        <v>15323.5</v>
      </c>
      <c r="H17" s="497">
        <v>21108.7</v>
      </c>
      <c r="I17" s="497">
        <v>25509.4</v>
      </c>
      <c r="J17" s="436">
        <v>38986</v>
      </c>
      <c r="K17" s="607">
        <v>30283.5</v>
      </c>
      <c r="L17" s="1021">
        <v>31420.4</v>
      </c>
      <c r="M17" s="1184">
        <v>31831.9</v>
      </c>
      <c r="N17" s="799"/>
    </row>
    <row r="18" spans="2:14" ht="17.25" customHeight="1">
      <c r="B18" s="142" t="s">
        <v>156</v>
      </c>
      <c r="C18" s="141" t="s">
        <v>110</v>
      </c>
      <c r="D18" s="624">
        <v>12910.1</v>
      </c>
      <c r="E18" s="497">
        <v>13024.6</v>
      </c>
      <c r="F18" s="497">
        <v>14953.7</v>
      </c>
      <c r="G18" s="497">
        <v>17528.5</v>
      </c>
      <c r="H18" s="497">
        <v>24310.5</v>
      </c>
      <c r="I18" s="497">
        <v>28420.1</v>
      </c>
      <c r="J18" s="436">
        <v>40441.4</v>
      </c>
      <c r="K18" s="607">
        <v>34813</v>
      </c>
      <c r="L18" s="1027">
        <v>35615</v>
      </c>
      <c r="M18" s="1184">
        <v>34874.1</v>
      </c>
      <c r="N18" s="799"/>
    </row>
    <row r="19" spans="2:14" ht="14.25" customHeight="1">
      <c r="B19" s="144" t="s">
        <v>179</v>
      </c>
      <c r="C19" s="141" t="s">
        <v>110</v>
      </c>
      <c r="D19" s="624">
        <v>4306.7</v>
      </c>
      <c r="E19" s="497">
        <v>5151.8</v>
      </c>
      <c r="F19" s="497">
        <v>6151.5</v>
      </c>
      <c r="G19" s="497">
        <v>7549.3</v>
      </c>
      <c r="H19" s="497">
        <v>8462.5</v>
      </c>
      <c r="I19" s="497">
        <v>10429.9</v>
      </c>
      <c r="J19" s="436">
        <v>19359.6</v>
      </c>
      <c r="K19" s="607">
        <v>27701.6</v>
      </c>
      <c r="L19" s="1027">
        <v>22585</v>
      </c>
      <c r="M19" s="1184">
        <v>26069.1</v>
      </c>
      <c r="N19" s="799"/>
    </row>
    <row r="20" spans="2:14" ht="14.25" customHeight="1">
      <c r="B20" s="142" t="s">
        <v>172</v>
      </c>
      <c r="C20" s="169" t="s">
        <v>68</v>
      </c>
      <c r="D20" s="624">
        <v>6.9</v>
      </c>
      <c r="E20" s="497">
        <v>9.8</v>
      </c>
      <c r="F20" s="497">
        <v>10.4</v>
      </c>
      <c r="G20" s="497">
        <v>13.7</v>
      </c>
      <c r="H20" s="497">
        <v>12.6</v>
      </c>
      <c r="I20" s="497">
        <v>12.2</v>
      </c>
      <c r="J20" s="436">
        <v>7.2</v>
      </c>
      <c r="K20" s="497">
        <v>12.6</v>
      </c>
      <c r="L20" s="1024">
        <v>11.3</v>
      </c>
      <c r="M20" s="1187">
        <v>9.4</v>
      </c>
      <c r="N20" s="1072"/>
    </row>
    <row r="21" spans="2:14" ht="13.5" customHeight="1">
      <c r="B21" s="142" t="s">
        <v>180</v>
      </c>
      <c r="C21" s="169" t="s">
        <v>68</v>
      </c>
      <c r="D21" s="624">
        <v>4</v>
      </c>
      <c r="E21" s="497">
        <v>7.5</v>
      </c>
      <c r="F21" s="497">
        <v>8.4</v>
      </c>
      <c r="G21" s="497">
        <v>11.2</v>
      </c>
      <c r="H21" s="497">
        <v>10.4</v>
      </c>
      <c r="I21" s="497">
        <v>10.2</v>
      </c>
      <c r="J21" s="436">
        <v>5.8</v>
      </c>
      <c r="K21" s="497">
        <v>10.3</v>
      </c>
      <c r="L21" s="1024">
        <v>9.3</v>
      </c>
      <c r="M21" s="1187">
        <v>7.7</v>
      </c>
      <c r="N21" s="1072"/>
    </row>
    <row r="22" spans="2:14" ht="18" customHeight="1">
      <c r="B22" s="142" t="s">
        <v>174</v>
      </c>
      <c r="C22" s="169" t="s">
        <v>68</v>
      </c>
      <c r="D22" s="624">
        <v>12</v>
      </c>
      <c r="E22" s="497">
        <v>21.9</v>
      </c>
      <c r="F22" s="497">
        <v>24.7</v>
      </c>
      <c r="G22" s="497">
        <v>31.5</v>
      </c>
      <c r="H22" s="497">
        <v>33.3</v>
      </c>
      <c r="I22" s="497">
        <v>29.1</v>
      </c>
      <c r="J22" s="436">
        <v>21.9</v>
      </c>
      <c r="K22" s="497">
        <v>32</v>
      </c>
      <c r="L22" s="1024">
        <v>27.2</v>
      </c>
      <c r="M22" s="1187">
        <v>22.5</v>
      </c>
      <c r="N22" s="1072"/>
    </row>
    <row r="23" spans="2:14" ht="15" customHeight="1">
      <c r="B23" s="142" t="s">
        <v>175</v>
      </c>
      <c r="C23" s="169" t="s">
        <v>68</v>
      </c>
      <c r="D23" s="624">
        <v>1.6</v>
      </c>
      <c r="E23" s="497">
        <v>3</v>
      </c>
      <c r="F23" s="497">
        <v>3.3</v>
      </c>
      <c r="G23" s="497">
        <v>4.6</v>
      </c>
      <c r="H23" s="497">
        <v>4.3</v>
      </c>
      <c r="I23" s="497">
        <v>4.1</v>
      </c>
      <c r="J23" s="436">
        <v>3</v>
      </c>
      <c r="K23" s="497">
        <v>4.6</v>
      </c>
      <c r="L23" s="1028">
        <v>4</v>
      </c>
      <c r="M23" s="1187">
        <v>3.2</v>
      </c>
      <c r="N23" s="1072"/>
    </row>
    <row r="24" spans="2:14" ht="15" customHeight="1" thickBot="1">
      <c r="B24" s="145" t="s">
        <v>176</v>
      </c>
      <c r="C24" s="146" t="s">
        <v>68</v>
      </c>
      <c r="D24" s="626">
        <v>27.8</v>
      </c>
      <c r="E24" s="498">
        <v>36.1</v>
      </c>
      <c r="F24" s="498">
        <v>46.9</v>
      </c>
      <c r="G24" s="498">
        <v>59.4</v>
      </c>
      <c r="H24" s="498">
        <v>64.5</v>
      </c>
      <c r="I24" s="498">
        <v>74.2</v>
      </c>
      <c r="J24" s="437">
        <v>70</v>
      </c>
      <c r="K24" s="498">
        <v>73.3</v>
      </c>
      <c r="L24" s="1025">
        <v>76.7</v>
      </c>
      <c r="M24" s="1188">
        <v>82.1</v>
      </c>
      <c r="N24" s="1189"/>
    </row>
    <row r="25" spans="2:14" ht="27.75" customHeight="1">
      <c r="B25" s="147" t="s">
        <v>181</v>
      </c>
      <c r="C25" s="153"/>
      <c r="D25" s="714"/>
      <c r="E25" s="499"/>
      <c r="F25" s="499"/>
      <c r="G25" s="499"/>
      <c r="H25" s="499"/>
      <c r="I25" s="499"/>
      <c r="J25" s="459"/>
      <c r="K25" s="499"/>
      <c r="L25" s="1026"/>
      <c r="M25" s="1190"/>
      <c r="N25" s="1191"/>
    </row>
    <row r="26" spans="2:14" ht="15" customHeight="1">
      <c r="B26" s="140" t="s">
        <v>154</v>
      </c>
      <c r="C26" s="141" t="s">
        <v>110</v>
      </c>
      <c r="D26" s="623">
        <v>12889.6</v>
      </c>
      <c r="E26" s="496">
        <v>13553.1</v>
      </c>
      <c r="F26" s="496">
        <v>14211.1</v>
      </c>
      <c r="G26" s="496">
        <v>16294.7</v>
      </c>
      <c r="H26" s="496">
        <v>17532.6</v>
      </c>
      <c r="I26" s="496">
        <v>17838.2</v>
      </c>
      <c r="J26" s="435">
        <v>22162.3</v>
      </c>
      <c r="K26" s="605">
        <v>23381.5</v>
      </c>
      <c r="L26" s="1029">
        <v>24688</v>
      </c>
      <c r="M26" s="1182">
        <v>25595.8</v>
      </c>
      <c r="N26" s="1183"/>
    </row>
    <row r="27" spans="2:14" ht="15.75" customHeight="1">
      <c r="B27" s="144" t="s">
        <v>178</v>
      </c>
      <c r="C27" s="141" t="s">
        <v>110</v>
      </c>
      <c r="D27" s="624">
        <v>13254</v>
      </c>
      <c r="E27" s="497">
        <v>13602.7</v>
      </c>
      <c r="F27" s="497">
        <v>14895</v>
      </c>
      <c r="G27" s="497">
        <v>15657.9</v>
      </c>
      <c r="H27" s="497">
        <v>16424.7</v>
      </c>
      <c r="I27" s="497">
        <v>18223</v>
      </c>
      <c r="J27" s="436">
        <v>20306</v>
      </c>
      <c r="K27" s="607">
        <v>21060.3</v>
      </c>
      <c r="L27" s="1027">
        <v>22739</v>
      </c>
      <c r="M27" s="1184">
        <v>25290.9</v>
      </c>
      <c r="N27" s="799"/>
    </row>
    <row r="28" spans="2:14" ht="16.5" customHeight="1">
      <c r="B28" s="142" t="s">
        <v>156</v>
      </c>
      <c r="C28" s="141" t="s">
        <v>110</v>
      </c>
      <c r="D28" s="624">
        <v>11540</v>
      </c>
      <c r="E28" s="497">
        <v>12306</v>
      </c>
      <c r="F28" s="497">
        <v>12406.2</v>
      </c>
      <c r="G28" s="497">
        <v>12800.4</v>
      </c>
      <c r="H28" s="497">
        <v>13148.5</v>
      </c>
      <c r="I28" s="497">
        <v>15358.4</v>
      </c>
      <c r="J28" s="436">
        <v>18884.9</v>
      </c>
      <c r="K28" s="607">
        <v>20750.7</v>
      </c>
      <c r="L28" s="1021">
        <v>21593.8</v>
      </c>
      <c r="M28" s="1184">
        <v>22511.1</v>
      </c>
      <c r="N28" s="799"/>
    </row>
    <row r="29" spans="2:14" ht="15.75" customHeight="1">
      <c r="B29" s="144" t="s">
        <v>179</v>
      </c>
      <c r="C29" s="141" t="s">
        <v>110</v>
      </c>
      <c r="D29" s="624">
        <v>7796</v>
      </c>
      <c r="E29" s="497">
        <v>7613.4</v>
      </c>
      <c r="F29" s="497">
        <v>8168.6</v>
      </c>
      <c r="G29" s="497">
        <v>8289.8</v>
      </c>
      <c r="H29" s="497">
        <v>8369.4</v>
      </c>
      <c r="I29" s="497">
        <v>9203.5</v>
      </c>
      <c r="J29" s="436">
        <v>10233.2</v>
      </c>
      <c r="K29" s="607">
        <v>12470.7</v>
      </c>
      <c r="L29" s="1021">
        <v>14168.7</v>
      </c>
      <c r="M29" s="1184">
        <v>13737.9</v>
      </c>
      <c r="N29" s="799"/>
    </row>
    <row r="30" spans="2:14" ht="18" customHeight="1">
      <c r="B30" s="142" t="s">
        <v>172</v>
      </c>
      <c r="C30" s="169" t="s">
        <v>68</v>
      </c>
      <c r="D30" s="624">
        <v>10.5</v>
      </c>
      <c r="E30" s="497">
        <v>9.2</v>
      </c>
      <c r="F30" s="497">
        <v>12.7</v>
      </c>
      <c r="G30" s="497">
        <v>21.4</v>
      </c>
      <c r="H30" s="497">
        <v>25</v>
      </c>
      <c r="I30" s="497">
        <v>14</v>
      </c>
      <c r="J30" s="436">
        <v>16.3</v>
      </c>
      <c r="K30" s="607">
        <v>12.5</v>
      </c>
      <c r="L30" s="1030">
        <v>12.6</v>
      </c>
      <c r="M30" s="1184">
        <v>13.4</v>
      </c>
      <c r="N30" s="799"/>
    </row>
    <row r="31" spans="2:14" ht="18" customHeight="1">
      <c r="B31" s="142" t="s">
        <v>173</v>
      </c>
      <c r="C31" s="169" t="s">
        <v>68</v>
      </c>
      <c r="D31" s="624">
        <v>6.9</v>
      </c>
      <c r="E31" s="497">
        <v>6.3</v>
      </c>
      <c r="F31" s="497">
        <v>10.2</v>
      </c>
      <c r="G31" s="497">
        <v>18.2</v>
      </c>
      <c r="H31" s="497">
        <v>21.5</v>
      </c>
      <c r="I31" s="497">
        <v>11.3</v>
      </c>
      <c r="J31" s="436">
        <v>14.8</v>
      </c>
      <c r="K31" s="607">
        <v>11.3</v>
      </c>
      <c r="L31" s="1030">
        <v>12.5</v>
      </c>
      <c r="M31" s="1184">
        <v>12.1</v>
      </c>
      <c r="N31" s="799"/>
    </row>
    <row r="32" spans="2:14" ht="18" customHeight="1">
      <c r="B32" s="142" t="s">
        <v>174</v>
      </c>
      <c r="C32" s="169" t="s">
        <v>68</v>
      </c>
      <c r="D32" s="624">
        <v>14.7</v>
      </c>
      <c r="E32" s="497">
        <v>12.9</v>
      </c>
      <c r="F32" s="497">
        <v>15</v>
      </c>
      <c r="G32" s="497">
        <v>22.7</v>
      </c>
      <c r="H32" s="497">
        <v>21.5</v>
      </c>
      <c r="I32" s="497">
        <v>9.4</v>
      </c>
      <c r="J32" s="436">
        <v>13.5</v>
      </c>
      <c r="K32" s="607">
        <v>13.2</v>
      </c>
      <c r="L32" s="1024">
        <v>18.8</v>
      </c>
      <c r="M32" s="1187">
        <v>17.9</v>
      </c>
      <c r="N32" s="1072"/>
    </row>
    <row r="33" spans="2:14" ht="18.75" customHeight="1">
      <c r="B33" s="142" t="s">
        <v>175</v>
      </c>
      <c r="C33" s="169" t="s">
        <v>68</v>
      </c>
      <c r="D33" s="624">
        <v>3.8</v>
      </c>
      <c r="E33" s="497">
        <v>3.4</v>
      </c>
      <c r="F33" s="497">
        <v>4.8</v>
      </c>
      <c r="G33" s="497">
        <v>8.7</v>
      </c>
      <c r="H33" s="497">
        <v>9.2</v>
      </c>
      <c r="I33" s="497">
        <v>4.3</v>
      </c>
      <c r="J33" s="436">
        <v>6.2</v>
      </c>
      <c r="K33" s="607">
        <v>5.1</v>
      </c>
      <c r="L33" s="1024">
        <v>6.1</v>
      </c>
      <c r="M33" s="1187">
        <v>6</v>
      </c>
      <c r="N33" s="1072"/>
    </row>
    <row r="34" spans="2:14" ht="17.25" customHeight="1" thickBot="1">
      <c r="B34" s="145" t="s">
        <v>176</v>
      </c>
      <c r="C34" s="146" t="s">
        <v>68</v>
      </c>
      <c r="D34" s="626">
        <v>58.3</v>
      </c>
      <c r="E34" s="498">
        <v>52.5</v>
      </c>
      <c r="F34" s="498">
        <v>65.7</v>
      </c>
      <c r="G34" s="498">
        <v>66.7</v>
      </c>
      <c r="H34" s="498">
        <v>70.6</v>
      </c>
      <c r="I34" s="498">
        <v>80</v>
      </c>
      <c r="J34" s="437">
        <v>61.1</v>
      </c>
      <c r="K34" s="498">
        <v>71.4</v>
      </c>
      <c r="L34" s="1025">
        <v>48.5</v>
      </c>
      <c r="M34" s="1188">
        <v>72.7</v>
      </c>
      <c r="N34" s="1189"/>
    </row>
    <row r="35" spans="2:10" ht="12.75">
      <c r="B35" s="155"/>
      <c r="C35" s="155"/>
      <c r="D35" s="155"/>
      <c r="E35" s="155"/>
      <c r="F35" s="155"/>
      <c r="G35" s="155"/>
      <c r="H35" s="155"/>
      <c r="I35" s="155"/>
      <c r="J35" s="155"/>
    </row>
    <row r="36" spans="2:10" ht="14.25">
      <c r="B36" s="170" t="s">
        <v>182</v>
      </c>
      <c r="C36" s="155"/>
      <c r="D36" s="155"/>
      <c r="E36" s="155"/>
      <c r="F36" s="155"/>
      <c r="G36" s="155"/>
      <c r="H36" s="155"/>
      <c r="I36" s="155"/>
      <c r="J36" s="155"/>
    </row>
    <row r="37" spans="2:10" ht="14.25">
      <c r="B37" s="170" t="s">
        <v>183</v>
      </c>
      <c r="C37" s="155"/>
      <c r="D37" s="155"/>
      <c r="E37" s="155"/>
      <c r="F37" s="155"/>
      <c r="G37" s="155"/>
      <c r="H37" s="155"/>
      <c r="I37" s="155"/>
      <c r="J37" s="155"/>
    </row>
    <row r="38" spans="2:10" ht="14.25">
      <c r="B38" s="170" t="s">
        <v>184</v>
      </c>
      <c r="C38" s="155"/>
      <c r="D38" s="155"/>
      <c r="E38" s="155"/>
      <c r="F38" s="155"/>
      <c r="G38" s="155"/>
      <c r="H38" s="155"/>
      <c r="I38" s="155"/>
      <c r="J38" s="155"/>
    </row>
    <row r="39" spans="2:10" ht="14.25">
      <c r="B39" s="170" t="s">
        <v>185</v>
      </c>
      <c r="C39" s="155"/>
      <c r="D39" s="155"/>
      <c r="E39" s="155"/>
      <c r="F39" s="155"/>
      <c r="G39" s="155"/>
      <c r="H39" s="155"/>
      <c r="I39" s="155"/>
      <c r="J39" s="155"/>
    </row>
    <row r="40" spans="2:10" ht="14.25">
      <c r="B40" s="171"/>
      <c r="C40" s="155"/>
      <c r="D40" s="155"/>
      <c r="E40" s="155"/>
      <c r="F40" s="155"/>
      <c r="G40" s="155"/>
      <c r="H40" s="155"/>
      <c r="I40" s="155"/>
      <c r="J40" s="155"/>
    </row>
    <row r="41" ht="12.75">
      <c r="B41" s="811" t="s">
        <v>566</v>
      </c>
    </row>
  </sheetData>
  <sheetProtection/>
  <mergeCells count="3">
    <mergeCell ref="C1:I1"/>
    <mergeCell ref="B4:C4"/>
    <mergeCell ref="F2:G2"/>
  </mergeCells>
  <hyperlinks>
    <hyperlink ref="F2:G2" location="'LIST OF TABLES'!A1" display="Return to contents"/>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N25"/>
  <sheetViews>
    <sheetView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I2" sqref="I2:J2"/>
    </sheetView>
  </sheetViews>
  <sheetFormatPr defaultColWidth="9.00390625" defaultRowHeight="12.75"/>
  <cols>
    <col min="1" max="1" width="4.75390625" style="129" customWidth="1"/>
    <col min="2" max="2" width="53.00390625" style="129" customWidth="1"/>
    <col min="3" max="3" width="11.125" style="129" customWidth="1"/>
    <col min="4" max="10" width="9.75390625" style="129" customWidth="1"/>
    <col min="11" max="16384" width="9.125" style="129" customWidth="1"/>
  </cols>
  <sheetData>
    <row r="1" spans="2:10" ht="18.75" customHeight="1">
      <c r="B1" s="2" t="s">
        <v>665</v>
      </c>
      <c r="C1" s="1"/>
      <c r="D1" s="130"/>
      <c r="E1" s="28"/>
      <c r="F1" s="130"/>
      <c r="G1" s="130"/>
      <c r="H1" s="130"/>
      <c r="J1" s="28"/>
    </row>
    <row r="2" spans="2:10" ht="12.75">
      <c r="B2" s="843" t="s">
        <v>584</v>
      </c>
      <c r="C2" s="844">
        <v>41151</v>
      </c>
      <c r="I2" s="1424" t="s">
        <v>396</v>
      </c>
      <c r="J2" s="1424"/>
    </row>
    <row r="3" ht="16.5" thickBot="1">
      <c r="B3" s="131" t="s">
        <v>124</v>
      </c>
    </row>
    <row r="4" spans="2:14" ht="26.25" customHeight="1" thickBot="1">
      <c r="B4" s="1478" t="s">
        <v>49</v>
      </c>
      <c r="C4" s="1484"/>
      <c r="D4" s="132">
        <v>2002</v>
      </c>
      <c r="E4" s="133">
        <v>2003</v>
      </c>
      <c r="F4" s="133">
        <v>2004</v>
      </c>
      <c r="G4" s="133">
        <v>2005</v>
      </c>
      <c r="H4" s="134">
        <v>2006</v>
      </c>
      <c r="I4" s="133">
        <v>2007</v>
      </c>
      <c r="J4" s="413">
        <v>2008</v>
      </c>
      <c r="K4" s="603">
        <v>2009</v>
      </c>
      <c r="L4" s="1031">
        <v>2010</v>
      </c>
      <c r="M4" s="1031">
        <v>2011</v>
      </c>
      <c r="N4" s="1032">
        <v>2012</v>
      </c>
    </row>
    <row r="5" spans="2:14" ht="15.75" customHeight="1">
      <c r="B5" s="135" t="s">
        <v>125</v>
      </c>
      <c r="C5" s="136"/>
      <c r="D5" s="137"/>
      <c r="E5" s="138"/>
      <c r="F5" s="138"/>
      <c r="G5" s="138"/>
      <c r="H5" s="139"/>
      <c r="I5" s="138"/>
      <c r="J5" s="415"/>
      <c r="K5" s="604"/>
      <c r="L5" s="1033"/>
      <c r="M5" s="1033"/>
      <c r="N5" s="802"/>
    </row>
    <row r="6" spans="2:14" ht="15" customHeight="1">
      <c r="B6" s="140" t="s">
        <v>126</v>
      </c>
      <c r="C6" s="141" t="s">
        <v>110</v>
      </c>
      <c r="D6" s="316">
        <v>1181.6</v>
      </c>
      <c r="E6" s="317">
        <v>1701.5</v>
      </c>
      <c r="F6" s="317">
        <v>1716.5</v>
      </c>
      <c r="G6" s="317">
        <v>2172.8</v>
      </c>
      <c r="H6" s="318">
        <v>3157.6</v>
      </c>
      <c r="I6" s="317">
        <v>4136.1</v>
      </c>
      <c r="J6" s="435">
        <v>4372.4</v>
      </c>
      <c r="K6" s="496">
        <v>3585.5</v>
      </c>
      <c r="L6" s="1034">
        <v>3822.6</v>
      </c>
      <c r="M6" s="1034">
        <v>5096.4</v>
      </c>
      <c r="N6" s="1081"/>
    </row>
    <row r="7" spans="2:14" ht="16.5" customHeight="1">
      <c r="B7" s="142" t="s">
        <v>127</v>
      </c>
      <c r="C7" s="141" t="s">
        <v>110</v>
      </c>
      <c r="D7" s="319">
        <v>365.3</v>
      </c>
      <c r="E7" s="320">
        <v>707.5</v>
      </c>
      <c r="F7" s="320">
        <v>965.9</v>
      </c>
      <c r="G7" s="320">
        <v>1237.1</v>
      </c>
      <c r="H7" s="321">
        <v>2328.9</v>
      </c>
      <c r="I7" s="320">
        <v>4143.8</v>
      </c>
      <c r="J7" s="435">
        <v>3110.1</v>
      </c>
      <c r="K7" s="496">
        <v>2536.7</v>
      </c>
      <c r="L7" s="1035">
        <v>2715.9</v>
      </c>
      <c r="M7" s="1035">
        <v>3363.2</v>
      </c>
      <c r="N7" s="1082"/>
    </row>
    <row r="8" spans="2:14" ht="13.5" customHeight="1">
      <c r="B8" s="142" t="s">
        <v>128</v>
      </c>
      <c r="C8" s="141" t="s">
        <v>110</v>
      </c>
      <c r="D8" s="319">
        <v>820.9</v>
      </c>
      <c r="E8" s="320">
        <v>1001</v>
      </c>
      <c r="F8" s="320">
        <v>754.2</v>
      </c>
      <c r="G8" s="320">
        <v>939</v>
      </c>
      <c r="H8" s="321">
        <v>832.4</v>
      </c>
      <c r="I8" s="320">
        <v>-2.5</v>
      </c>
      <c r="J8" s="435">
        <v>1268.9</v>
      </c>
      <c r="K8" s="496">
        <v>1048.3</v>
      </c>
      <c r="L8" s="1035">
        <v>1115.4</v>
      </c>
      <c r="M8" s="1035">
        <v>1743.4</v>
      </c>
      <c r="N8" s="1082"/>
    </row>
    <row r="9" spans="2:14" ht="14.25" customHeight="1">
      <c r="B9" s="142" t="s">
        <v>129</v>
      </c>
      <c r="C9" s="141" t="s">
        <v>110</v>
      </c>
      <c r="D9" s="319">
        <v>267.9</v>
      </c>
      <c r="E9" s="320">
        <v>301</v>
      </c>
      <c r="F9" s="320">
        <v>522.9</v>
      </c>
      <c r="G9" s="320">
        <v>1200.1</v>
      </c>
      <c r="H9" s="321">
        <v>1979.7</v>
      </c>
      <c r="I9" s="320">
        <v>6170.6</v>
      </c>
      <c r="J9" s="435">
        <v>-5721.9</v>
      </c>
      <c r="K9" s="496">
        <v>-5655.6</v>
      </c>
      <c r="L9" s="1035">
        <v>2784.3</v>
      </c>
      <c r="M9" s="1035">
        <v>720</v>
      </c>
      <c r="N9" s="1082"/>
    </row>
    <row r="10" spans="2:14" s="143" customFormat="1" ht="16.5" customHeight="1">
      <c r="B10" s="142" t="s">
        <v>130</v>
      </c>
      <c r="C10" s="141" t="s">
        <v>110</v>
      </c>
      <c r="D10" s="319">
        <v>575.9</v>
      </c>
      <c r="E10" s="320">
        <v>420.2</v>
      </c>
      <c r="F10" s="320">
        <v>542.5</v>
      </c>
      <c r="G10" s="320">
        <v>3018</v>
      </c>
      <c r="H10" s="321">
        <v>8351.6</v>
      </c>
      <c r="I10" s="320">
        <v>-3987.9</v>
      </c>
      <c r="J10" s="435">
        <v>-15650.5</v>
      </c>
      <c r="K10" s="496">
        <v>21840.6</v>
      </c>
      <c r="L10" s="376">
        <v>6989.1</v>
      </c>
      <c r="M10" s="376">
        <v>-10670.3</v>
      </c>
      <c r="N10" s="720"/>
    </row>
    <row r="11" spans="2:14" ht="13.5" customHeight="1">
      <c r="B11" s="142" t="s">
        <v>131</v>
      </c>
      <c r="C11" s="141" t="s">
        <v>110</v>
      </c>
      <c r="D11" s="319">
        <v>1664.7</v>
      </c>
      <c r="E11" s="320">
        <v>1722.2</v>
      </c>
      <c r="F11" s="320">
        <v>1819.6</v>
      </c>
      <c r="G11" s="320">
        <v>5157.1</v>
      </c>
      <c r="H11" s="321">
        <v>11163.7</v>
      </c>
      <c r="I11" s="320">
        <v>2180.2</v>
      </c>
      <c r="J11" s="435">
        <v>-30219.5</v>
      </c>
      <c r="K11" s="496">
        <v>17233.4</v>
      </c>
      <c r="L11" s="1035">
        <v>10888.8</v>
      </c>
      <c r="M11" s="1035">
        <v>-8207</v>
      </c>
      <c r="N11" s="1082"/>
    </row>
    <row r="12" spans="2:14" ht="17.25" customHeight="1">
      <c r="B12" s="142" t="s">
        <v>132</v>
      </c>
      <c r="C12" s="141" t="s">
        <v>110</v>
      </c>
      <c r="D12" s="319">
        <v>22635.6</v>
      </c>
      <c r="E12" s="320">
        <v>34119</v>
      </c>
      <c r="F12" s="320">
        <v>37747.2</v>
      </c>
      <c r="G12" s="320">
        <v>63529.4</v>
      </c>
      <c r="H12" s="321">
        <v>101586</v>
      </c>
      <c r="I12" s="320">
        <v>140492.6</v>
      </c>
      <c r="J12" s="435">
        <v>83721.9</v>
      </c>
      <c r="K12" s="496">
        <v>104428.9</v>
      </c>
      <c r="L12" s="1035">
        <v>130401.1</v>
      </c>
      <c r="M12" s="1035">
        <v>124578.3</v>
      </c>
      <c r="N12" s="1082"/>
    </row>
    <row r="13" spans="2:14" ht="15" customHeight="1">
      <c r="B13" s="144" t="s">
        <v>133</v>
      </c>
      <c r="C13" s="141" t="s">
        <v>110</v>
      </c>
      <c r="D13" s="319">
        <v>21481.4</v>
      </c>
      <c r="E13" s="320">
        <v>32578</v>
      </c>
      <c r="F13" s="320">
        <v>35823.4</v>
      </c>
      <c r="G13" s="320">
        <v>55267.2</v>
      </c>
      <c r="H13" s="341">
        <v>91322.7</v>
      </c>
      <c r="I13" s="341">
        <v>134637.9</v>
      </c>
      <c r="J13" s="435">
        <v>77668.2</v>
      </c>
      <c r="K13" s="496">
        <v>97257.4</v>
      </c>
      <c r="L13" s="1035">
        <v>122347</v>
      </c>
      <c r="M13" s="1035">
        <v>113511.6</v>
      </c>
      <c r="N13" s="1082"/>
    </row>
    <row r="14" spans="2:14" ht="17.25" customHeight="1">
      <c r="B14" s="142" t="s">
        <v>134</v>
      </c>
      <c r="C14" s="141" t="s">
        <v>110</v>
      </c>
      <c r="D14" s="319">
        <v>22172.9</v>
      </c>
      <c r="E14" s="320">
        <v>33458.7</v>
      </c>
      <c r="F14" s="320">
        <v>36951.9</v>
      </c>
      <c r="G14" s="320">
        <v>60998.1</v>
      </c>
      <c r="H14" s="341">
        <v>97763.5</v>
      </c>
      <c r="I14" s="341">
        <v>134677.5</v>
      </c>
      <c r="J14" s="435">
        <v>78043.5</v>
      </c>
      <c r="K14" s="496">
        <v>96867.7</v>
      </c>
      <c r="L14" s="1035">
        <v>118303.6</v>
      </c>
      <c r="M14" s="1035">
        <v>117466.1</v>
      </c>
      <c r="N14" s="1082"/>
    </row>
    <row r="15" spans="2:14" s="143" customFormat="1" ht="27" customHeight="1" thickBot="1">
      <c r="B15" s="145" t="s">
        <v>402</v>
      </c>
      <c r="C15" s="146" t="s">
        <v>68</v>
      </c>
      <c r="D15" s="327">
        <v>81.3</v>
      </c>
      <c r="E15" s="328">
        <v>96.7</v>
      </c>
      <c r="F15" s="328">
        <v>80.6</v>
      </c>
      <c r="G15" s="328">
        <v>91.8</v>
      </c>
      <c r="H15" s="342">
        <v>81.5</v>
      </c>
      <c r="I15" s="342">
        <v>60.5</v>
      </c>
      <c r="J15" s="437">
        <v>33</v>
      </c>
      <c r="K15" s="498">
        <v>71.4</v>
      </c>
      <c r="L15" s="1036">
        <v>75</v>
      </c>
      <c r="M15" s="1036">
        <v>74</v>
      </c>
      <c r="N15" s="842"/>
    </row>
    <row r="16" spans="2:14" ht="18" customHeight="1">
      <c r="B16" s="147" t="s">
        <v>136</v>
      </c>
      <c r="C16" s="148"/>
      <c r="D16" s="330"/>
      <c r="E16" s="331"/>
      <c r="F16" s="331"/>
      <c r="G16" s="331"/>
      <c r="H16" s="343"/>
      <c r="I16" s="343"/>
      <c r="J16" s="459"/>
      <c r="K16" s="499"/>
      <c r="L16" s="1033"/>
      <c r="M16" s="1197"/>
      <c r="N16" s="1083"/>
    </row>
    <row r="17" spans="2:14" ht="16.5" customHeight="1">
      <c r="B17" s="140" t="s">
        <v>137</v>
      </c>
      <c r="C17" s="141" t="s">
        <v>110</v>
      </c>
      <c r="D17" s="316">
        <v>353.2</v>
      </c>
      <c r="E17" s="317">
        <v>754.8</v>
      </c>
      <c r="F17" s="317">
        <v>986.3</v>
      </c>
      <c r="G17" s="317">
        <v>1363.6</v>
      </c>
      <c r="H17" s="344">
        <v>2563.1</v>
      </c>
      <c r="I17" s="344">
        <v>4482.5</v>
      </c>
      <c r="J17" s="435">
        <v>2650.3</v>
      </c>
      <c r="K17" s="496">
        <v>1892.5</v>
      </c>
      <c r="L17" s="1037">
        <v>2382.7</v>
      </c>
      <c r="M17" s="1198">
        <v>2375</v>
      </c>
      <c r="N17" s="1084"/>
    </row>
    <row r="18" spans="2:14" s="143" customFormat="1" ht="27" customHeight="1">
      <c r="B18" s="144" t="s">
        <v>138</v>
      </c>
      <c r="C18" s="141" t="s">
        <v>110</v>
      </c>
      <c r="D18" s="319">
        <v>337.6</v>
      </c>
      <c r="E18" s="320">
        <v>740.3</v>
      </c>
      <c r="F18" s="320">
        <v>965.4</v>
      </c>
      <c r="G18" s="320">
        <v>1322.1</v>
      </c>
      <c r="H18" s="341">
        <v>2513.2</v>
      </c>
      <c r="I18" s="341">
        <v>4416.9</v>
      </c>
      <c r="J18" s="435">
        <v>2569.4</v>
      </c>
      <c r="K18" s="496">
        <v>1828.9</v>
      </c>
      <c r="L18" s="1038">
        <v>2332.2</v>
      </c>
      <c r="M18" s="1199"/>
      <c r="N18" s="1085"/>
    </row>
    <row r="19" spans="2:14" ht="15.75" customHeight="1">
      <c r="B19" s="142" t="s">
        <v>139</v>
      </c>
      <c r="C19" s="141" t="s">
        <v>110</v>
      </c>
      <c r="D19" s="322">
        <v>321.8</v>
      </c>
      <c r="E19" s="320">
        <v>646.4</v>
      </c>
      <c r="F19" s="320">
        <v>845.6</v>
      </c>
      <c r="G19" s="320">
        <v>1136.6</v>
      </c>
      <c r="H19" s="341">
        <v>2035</v>
      </c>
      <c r="I19" s="341">
        <v>3464.7</v>
      </c>
      <c r="J19" s="435">
        <v>2070.4</v>
      </c>
      <c r="K19" s="496">
        <v>1527.2</v>
      </c>
      <c r="L19" s="1039">
        <v>1940.1</v>
      </c>
      <c r="M19" s="1200">
        <v>1951.5</v>
      </c>
      <c r="N19" s="1086"/>
    </row>
    <row r="20" spans="2:14" ht="25.5">
      <c r="B20" s="144" t="s">
        <v>140</v>
      </c>
      <c r="C20" s="141" t="s">
        <v>110</v>
      </c>
      <c r="D20" s="319">
        <v>306</v>
      </c>
      <c r="E20" s="320">
        <v>615.8</v>
      </c>
      <c r="F20" s="320">
        <v>788.8</v>
      </c>
      <c r="G20" s="320">
        <v>1075.1</v>
      </c>
      <c r="H20" s="341">
        <v>1892.9</v>
      </c>
      <c r="I20" s="341">
        <v>3218.9</v>
      </c>
      <c r="J20" s="435">
        <v>1903.3</v>
      </c>
      <c r="K20" s="496">
        <v>1437.5</v>
      </c>
      <c r="L20" s="1038">
        <v>1825.7</v>
      </c>
      <c r="M20" s="1199"/>
      <c r="N20" s="1085"/>
    </row>
    <row r="21" spans="2:14" ht="16.5" customHeight="1">
      <c r="B21" s="142" t="s">
        <v>141</v>
      </c>
      <c r="C21" s="141" t="s">
        <v>110</v>
      </c>
      <c r="D21" s="319">
        <v>31.4</v>
      </c>
      <c r="E21" s="320">
        <v>108.4</v>
      </c>
      <c r="F21" s="320">
        <v>140.7</v>
      </c>
      <c r="G21" s="320">
        <v>227</v>
      </c>
      <c r="H21" s="341">
        <v>528.1</v>
      </c>
      <c r="I21" s="341">
        <v>1018.1</v>
      </c>
      <c r="J21" s="435">
        <v>579.7</v>
      </c>
      <c r="K21" s="496">
        <v>365.4</v>
      </c>
      <c r="L21" s="1039">
        <v>442.6</v>
      </c>
      <c r="M21" s="1200">
        <v>424.2</v>
      </c>
      <c r="N21" s="1086"/>
    </row>
    <row r="22" spans="2:14" ht="16.5" customHeight="1">
      <c r="B22" s="142" t="s">
        <v>132</v>
      </c>
      <c r="C22" s="141" t="s">
        <v>110</v>
      </c>
      <c r="D22" s="319">
        <v>566.3</v>
      </c>
      <c r="E22" s="320">
        <v>565.8</v>
      </c>
      <c r="F22" s="320">
        <v>592.9</v>
      </c>
      <c r="G22" s="320">
        <v>893.6</v>
      </c>
      <c r="H22" s="341">
        <v>1461.3</v>
      </c>
      <c r="I22" s="341">
        <v>2207.2</v>
      </c>
      <c r="J22" s="435">
        <v>1559</v>
      </c>
      <c r="K22" s="496">
        <v>1343.3</v>
      </c>
      <c r="L22" s="1040">
        <v>1465.5</v>
      </c>
      <c r="M22" s="1040">
        <v>1535.1</v>
      </c>
      <c r="N22" s="1087"/>
    </row>
    <row r="23" spans="2:14" ht="28.5" customHeight="1" thickBot="1">
      <c r="B23" s="145" t="s">
        <v>135</v>
      </c>
      <c r="C23" s="149" t="s">
        <v>68</v>
      </c>
      <c r="D23" s="324">
        <v>50</v>
      </c>
      <c r="E23" s="325">
        <v>75</v>
      </c>
      <c r="F23" s="325">
        <v>68</v>
      </c>
      <c r="G23" s="325">
        <v>78.3</v>
      </c>
      <c r="H23" s="342">
        <v>76.9</v>
      </c>
      <c r="I23" s="325">
        <v>78.8</v>
      </c>
      <c r="J23" s="437">
        <v>64.1</v>
      </c>
      <c r="K23" s="498">
        <v>67.4</v>
      </c>
      <c r="L23" s="1041">
        <v>70</v>
      </c>
      <c r="M23" s="1041">
        <v>82</v>
      </c>
      <c r="N23" s="803"/>
    </row>
    <row r="24" ht="19.5" customHeight="1"/>
    <row r="25" ht="12.75">
      <c r="B25" s="811" t="s">
        <v>566</v>
      </c>
    </row>
    <row r="28" s="1101" customFormat="1" ht="11.25"/>
  </sheetData>
  <sheetProtection/>
  <mergeCells count="2">
    <mergeCell ref="B4:C4"/>
    <mergeCell ref="I2:J2"/>
  </mergeCells>
  <hyperlinks>
    <hyperlink ref="I2:J2" location="'LIST OF TABLES'!A1" display="Return to contents"/>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N2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2" sqref="I2:J2"/>
    </sheetView>
  </sheetViews>
  <sheetFormatPr defaultColWidth="9.00390625" defaultRowHeight="12.75"/>
  <cols>
    <col min="1" max="1" width="3.875" style="129" customWidth="1"/>
    <col min="2" max="2" width="52.875" style="129" customWidth="1"/>
    <col min="3" max="3" width="9.875" style="129" customWidth="1"/>
    <col min="4" max="16384" width="9.125" style="129" customWidth="1"/>
  </cols>
  <sheetData>
    <row r="1" spans="2:9" ht="15.75">
      <c r="B1" s="2" t="s">
        <v>665</v>
      </c>
      <c r="C1" s="1483"/>
      <c r="D1" s="1426"/>
      <c r="E1" s="1426"/>
      <c r="F1" s="1426"/>
      <c r="G1" s="1426"/>
      <c r="H1" s="1426"/>
      <c r="I1" s="150"/>
    </row>
    <row r="2" spans="2:10" ht="13.5" customHeight="1">
      <c r="B2" s="834" t="s">
        <v>584</v>
      </c>
      <c r="C2" s="835">
        <v>41050</v>
      </c>
      <c r="D2" s="28"/>
      <c r="E2" s="130"/>
      <c r="F2" s="130"/>
      <c r="G2" s="130"/>
      <c r="H2" s="28"/>
      <c r="I2" s="1424" t="s">
        <v>396</v>
      </c>
      <c r="J2" s="1424"/>
    </row>
    <row r="3" ht="16.5" thickBot="1">
      <c r="B3" s="131" t="s">
        <v>142</v>
      </c>
    </row>
    <row r="4" spans="2:14" ht="23.25" customHeight="1" thickBot="1">
      <c r="B4" s="1478" t="s">
        <v>49</v>
      </c>
      <c r="C4" s="1484"/>
      <c r="D4" s="132">
        <v>2002</v>
      </c>
      <c r="E4" s="133">
        <v>2003</v>
      </c>
      <c r="F4" s="133">
        <v>2004</v>
      </c>
      <c r="G4" s="133">
        <v>2005</v>
      </c>
      <c r="H4" s="134">
        <v>2006</v>
      </c>
      <c r="I4" s="134">
        <v>2007</v>
      </c>
      <c r="J4" s="413">
        <v>2008</v>
      </c>
      <c r="K4" s="433">
        <v>2009</v>
      </c>
      <c r="L4" s="1009">
        <v>2010</v>
      </c>
      <c r="M4" s="1009">
        <v>2011</v>
      </c>
      <c r="N4" s="600">
        <v>20121</v>
      </c>
    </row>
    <row r="5" spans="2:14" ht="16.5" customHeight="1">
      <c r="B5" s="151" t="s">
        <v>143</v>
      </c>
      <c r="C5" s="152"/>
      <c r="D5" s="138"/>
      <c r="E5" s="138"/>
      <c r="F5" s="138"/>
      <c r="G5" s="138"/>
      <c r="H5" s="139"/>
      <c r="I5" s="139"/>
      <c r="J5" s="415"/>
      <c r="K5" s="601"/>
      <c r="L5" s="1010"/>
      <c r="M5" s="1010"/>
      <c r="N5" s="602"/>
    </row>
    <row r="6" spans="2:14" ht="14.25" customHeight="1">
      <c r="B6" s="140" t="s">
        <v>144</v>
      </c>
      <c r="C6" s="141" t="s">
        <v>110</v>
      </c>
      <c r="D6" s="316">
        <v>1514.9</v>
      </c>
      <c r="E6" s="317">
        <v>1932.6</v>
      </c>
      <c r="F6" s="317">
        <v>2326.2</v>
      </c>
      <c r="G6" s="317">
        <v>3167.1</v>
      </c>
      <c r="H6" s="318">
        <v>3814.8</v>
      </c>
      <c r="I6" s="318">
        <v>4861.8</v>
      </c>
      <c r="J6" s="435">
        <v>6008.8</v>
      </c>
      <c r="K6" s="496">
        <v>6535.5</v>
      </c>
      <c r="L6" s="1011">
        <v>7205.1</v>
      </c>
      <c r="M6" s="1011">
        <v>9197.4</v>
      </c>
      <c r="N6" s="606"/>
    </row>
    <row r="7" spans="2:14" ht="18.75" customHeight="1">
      <c r="B7" s="142" t="s">
        <v>145</v>
      </c>
      <c r="C7" s="141" t="s">
        <v>110</v>
      </c>
      <c r="D7" s="319">
        <v>190.9</v>
      </c>
      <c r="E7" s="320">
        <v>293</v>
      </c>
      <c r="F7" s="320">
        <v>333.7</v>
      </c>
      <c r="G7" s="320">
        <v>438.3</v>
      </c>
      <c r="H7" s="321">
        <v>544.3</v>
      </c>
      <c r="I7" s="321">
        <v>660.5</v>
      </c>
      <c r="J7" s="436">
        <v>653.6</v>
      </c>
      <c r="K7" s="497">
        <v>735.5</v>
      </c>
      <c r="L7" s="1012">
        <v>1061.7</v>
      </c>
      <c r="M7" s="1012">
        <v>1228.5</v>
      </c>
      <c r="N7" s="599"/>
    </row>
    <row r="8" spans="2:14" ht="14.25" customHeight="1">
      <c r="B8" s="142" t="s">
        <v>146</v>
      </c>
      <c r="C8" s="141" t="s">
        <v>110</v>
      </c>
      <c r="D8" s="319">
        <v>461.9</v>
      </c>
      <c r="E8" s="320">
        <v>225.2</v>
      </c>
      <c r="F8" s="320">
        <v>961.8</v>
      </c>
      <c r="G8" s="320">
        <v>2587</v>
      </c>
      <c r="H8" s="321">
        <v>3053.3</v>
      </c>
      <c r="I8" s="321">
        <v>4518.7</v>
      </c>
      <c r="J8" s="436">
        <v>-1407.1</v>
      </c>
      <c r="K8" s="497">
        <v>-3686</v>
      </c>
      <c r="L8" s="1012">
        <v>1330.3</v>
      </c>
      <c r="M8" s="1012">
        <v>1776.4</v>
      </c>
      <c r="N8" s="599"/>
    </row>
    <row r="9" spans="2:14" ht="17.25" customHeight="1">
      <c r="B9" s="142" t="s">
        <v>147</v>
      </c>
      <c r="C9" s="141" t="s">
        <v>110</v>
      </c>
      <c r="D9" s="319">
        <v>1359.7</v>
      </c>
      <c r="E9" s="320">
        <v>2125</v>
      </c>
      <c r="F9" s="320">
        <v>4113.4</v>
      </c>
      <c r="G9" s="320">
        <v>5016.3</v>
      </c>
      <c r="H9" s="321">
        <v>8901.6</v>
      </c>
      <c r="I9" s="321">
        <v>-1714.2</v>
      </c>
      <c r="J9" s="436">
        <v>-24474.5</v>
      </c>
      <c r="K9" s="497">
        <v>18546</v>
      </c>
      <c r="L9" s="1012">
        <v>13657.2</v>
      </c>
      <c r="M9" s="1012">
        <v>-20758.5</v>
      </c>
      <c r="N9" s="599"/>
    </row>
    <row r="10" spans="2:14" ht="15.75" customHeight="1">
      <c r="B10" s="142" t="s">
        <v>148</v>
      </c>
      <c r="C10" s="141" t="s">
        <v>110</v>
      </c>
      <c r="D10" s="319">
        <v>3162.1</v>
      </c>
      <c r="E10" s="320">
        <v>3989.8</v>
      </c>
      <c r="F10" s="320">
        <v>7067.7</v>
      </c>
      <c r="G10" s="320">
        <v>10332.1</v>
      </c>
      <c r="H10" s="321">
        <v>15225.4</v>
      </c>
      <c r="I10" s="321">
        <v>7005.8</v>
      </c>
      <c r="J10" s="436">
        <v>-20526.4</v>
      </c>
      <c r="K10" s="497">
        <v>20659.9</v>
      </c>
      <c r="L10" s="1012">
        <v>21130.8</v>
      </c>
      <c r="M10" s="1012">
        <v>-11013.3</v>
      </c>
      <c r="N10" s="599"/>
    </row>
    <row r="11" spans="2:14" ht="17.25" customHeight="1">
      <c r="B11" s="142" t="s">
        <v>132</v>
      </c>
      <c r="C11" s="141" t="s">
        <v>110</v>
      </c>
      <c r="D11" s="319">
        <v>31752.1</v>
      </c>
      <c r="E11" s="320">
        <v>45439.3</v>
      </c>
      <c r="F11" s="320">
        <v>63039.6</v>
      </c>
      <c r="G11" s="320">
        <v>86326.9</v>
      </c>
      <c r="H11" s="321">
        <v>117073.3</v>
      </c>
      <c r="I11" s="321">
        <v>140629.4</v>
      </c>
      <c r="J11" s="436">
        <v>138754.4</v>
      </c>
      <c r="K11" s="497">
        <v>180521.4</v>
      </c>
      <c r="L11" s="1012">
        <v>223269.9</v>
      </c>
      <c r="M11" s="1195">
        <v>227451</v>
      </c>
      <c r="N11" s="1072"/>
    </row>
    <row r="12" spans="2:14" ht="17.25" customHeight="1">
      <c r="B12" s="144" t="s">
        <v>149</v>
      </c>
      <c r="C12" s="141" t="s">
        <v>110</v>
      </c>
      <c r="D12" s="319">
        <v>30487.5</v>
      </c>
      <c r="E12" s="320">
        <v>44232.8</v>
      </c>
      <c r="F12" s="320">
        <v>61614.2</v>
      </c>
      <c r="G12" s="320">
        <v>85932.5</v>
      </c>
      <c r="H12" s="321">
        <v>116233.7</v>
      </c>
      <c r="I12" s="321">
        <v>139594.3</v>
      </c>
      <c r="J12" s="436">
        <v>138205.7</v>
      </c>
      <c r="K12" s="497">
        <v>179039.9</v>
      </c>
      <c r="L12" s="1012">
        <v>221461.6</v>
      </c>
      <c r="M12" s="1012">
        <v>226203.6</v>
      </c>
      <c r="N12" s="599"/>
    </row>
    <row r="13" spans="2:14" ht="15.75" customHeight="1" thickBot="1">
      <c r="B13" s="145" t="s">
        <v>134</v>
      </c>
      <c r="C13" s="153" t="s">
        <v>110</v>
      </c>
      <c r="D13" s="327">
        <v>31564.6</v>
      </c>
      <c r="E13" s="328">
        <v>44833.1</v>
      </c>
      <c r="F13" s="328">
        <v>62626.9</v>
      </c>
      <c r="G13" s="328">
        <v>86085</v>
      </c>
      <c r="H13" s="329">
        <v>116577.7</v>
      </c>
      <c r="I13" s="329">
        <v>140030.9</v>
      </c>
      <c r="J13" s="437">
        <v>138261.4</v>
      </c>
      <c r="K13" s="498">
        <v>178630.1</v>
      </c>
      <c r="L13" s="1013">
        <v>221251.1</v>
      </c>
      <c r="M13" s="1013">
        <v>224720.1</v>
      </c>
      <c r="N13" s="609"/>
    </row>
    <row r="14" spans="2:14" ht="16.5" customHeight="1">
      <c r="B14" s="147" t="s">
        <v>150</v>
      </c>
      <c r="C14" s="154"/>
      <c r="D14" s="330"/>
      <c r="E14" s="331"/>
      <c r="F14" s="331"/>
      <c r="G14" s="331"/>
      <c r="H14" s="332"/>
      <c r="I14" s="332"/>
      <c r="J14" s="459"/>
      <c r="K14" s="499"/>
      <c r="L14" s="1008"/>
      <c r="M14" s="1008"/>
      <c r="N14" s="598"/>
    </row>
    <row r="15" spans="2:14" ht="15.75" customHeight="1">
      <c r="B15" s="140" t="s">
        <v>137</v>
      </c>
      <c r="C15" s="141" t="s">
        <v>110</v>
      </c>
      <c r="D15" s="316">
        <v>889</v>
      </c>
      <c r="E15" s="317">
        <v>1280.7</v>
      </c>
      <c r="F15" s="317">
        <v>1241.5</v>
      </c>
      <c r="G15" s="317">
        <v>1356.9</v>
      </c>
      <c r="H15" s="318">
        <v>1610.6</v>
      </c>
      <c r="I15" s="318">
        <v>1837.4</v>
      </c>
      <c r="J15" s="453">
        <v>2044.8</v>
      </c>
      <c r="K15" s="496">
        <v>2172.2</v>
      </c>
      <c r="L15" s="1014">
        <v>1988.7</v>
      </c>
      <c r="M15" s="1014">
        <v>1810.4</v>
      </c>
      <c r="N15" s="827"/>
    </row>
    <row r="16" spans="2:14" ht="26.25" customHeight="1">
      <c r="B16" s="144" t="s">
        <v>151</v>
      </c>
      <c r="C16" s="141" t="s">
        <v>110</v>
      </c>
      <c r="D16" s="319">
        <v>800.8</v>
      </c>
      <c r="E16" s="320">
        <v>1228.4</v>
      </c>
      <c r="F16" s="320">
        <v>1157.6</v>
      </c>
      <c r="G16" s="320">
        <v>1254.7</v>
      </c>
      <c r="H16" s="321">
        <v>1520.4</v>
      </c>
      <c r="I16" s="321">
        <v>1746.9</v>
      </c>
      <c r="J16" s="454">
        <v>1909.8</v>
      </c>
      <c r="K16" s="497">
        <v>2046.2</v>
      </c>
      <c r="L16" s="1015">
        <v>1836.1</v>
      </c>
      <c r="M16" s="1015">
        <v>1696.5</v>
      </c>
      <c r="N16" s="713"/>
    </row>
    <row r="17" spans="2:14" ht="15.75" customHeight="1">
      <c r="B17" s="142" t="s">
        <v>139</v>
      </c>
      <c r="C17" s="141" t="s">
        <v>110</v>
      </c>
      <c r="D17" s="322">
        <v>853</v>
      </c>
      <c r="E17" s="320">
        <v>848.8</v>
      </c>
      <c r="F17" s="320">
        <v>856.9</v>
      </c>
      <c r="G17" s="320">
        <v>897.8</v>
      </c>
      <c r="H17" s="321">
        <v>1020.2</v>
      </c>
      <c r="I17" s="321">
        <v>997.3</v>
      </c>
      <c r="J17" s="454">
        <v>1139.3</v>
      </c>
      <c r="K17" s="497">
        <v>1225.3</v>
      </c>
      <c r="L17" s="1015">
        <v>1263.9</v>
      </c>
      <c r="M17" s="1015">
        <v>1048.7</v>
      </c>
      <c r="N17" s="713"/>
    </row>
    <row r="18" spans="2:14" ht="25.5" customHeight="1">
      <c r="B18" s="144" t="s">
        <v>152</v>
      </c>
      <c r="C18" s="141" t="s">
        <v>110</v>
      </c>
      <c r="D18" s="319">
        <v>841.3</v>
      </c>
      <c r="E18" s="320">
        <v>761.7</v>
      </c>
      <c r="F18" s="320">
        <v>766.2</v>
      </c>
      <c r="G18" s="320">
        <v>798.7</v>
      </c>
      <c r="H18" s="321">
        <v>882.1</v>
      </c>
      <c r="I18" s="321">
        <v>976.1</v>
      </c>
      <c r="J18" s="436">
        <v>1124.8</v>
      </c>
      <c r="K18" s="497">
        <v>1219.4</v>
      </c>
      <c r="L18" s="1015">
        <v>1259.7</v>
      </c>
      <c r="M18" s="1196">
        <v>1044</v>
      </c>
      <c r="N18" s="1073"/>
    </row>
    <row r="19" spans="2:14" ht="16.5" customHeight="1">
      <c r="B19" s="142" t="s">
        <v>141</v>
      </c>
      <c r="C19" s="141" t="s">
        <v>110</v>
      </c>
      <c r="D19" s="319">
        <v>36</v>
      </c>
      <c r="E19" s="320">
        <v>431.9</v>
      </c>
      <c r="F19" s="320">
        <v>384.6</v>
      </c>
      <c r="G19" s="320">
        <v>459.1</v>
      </c>
      <c r="H19" s="321">
        <v>590.4</v>
      </c>
      <c r="I19" s="321">
        <v>688.1</v>
      </c>
      <c r="J19" s="454">
        <v>730.9</v>
      </c>
      <c r="K19" s="497">
        <v>766.3</v>
      </c>
      <c r="L19" s="1015">
        <v>588.3</v>
      </c>
      <c r="M19" s="1196">
        <v>616</v>
      </c>
      <c r="N19" s="1073"/>
    </row>
    <row r="20" spans="2:14" ht="18" customHeight="1" thickBot="1">
      <c r="B20" s="145" t="s">
        <v>132</v>
      </c>
      <c r="C20" s="146" t="s">
        <v>110</v>
      </c>
      <c r="D20" s="324">
        <v>1318.8</v>
      </c>
      <c r="E20" s="325">
        <v>1772.1</v>
      </c>
      <c r="F20" s="325">
        <v>1901.2</v>
      </c>
      <c r="G20" s="325">
        <v>2156.1</v>
      </c>
      <c r="H20" s="326">
        <v>2461.2</v>
      </c>
      <c r="I20" s="326">
        <v>1735.2</v>
      </c>
      <c r="J20" s="455">
        <v>3476.3</v>
      </c>
      <c r="K20" s="498">
        <v>3636.9</v>
      </c>
      <c r="L20" s="1016">
        <v>3881.6</v>
      </c>
      <c r="M20" s="1016">
        <v>3601.4</v>
      </c>
      <c r="N20" s="828"/>
    </row>
    <row r="22" ht="12.75">
      <c r="B22" s="811" t="s">
        <v>566</v>
      </c>
    </row>
  </sheetData>
  <sheetProtection/>
  <mergeCells count="3">
    <mergeCell ref="C1:H1"/>
    <mergeCell ref="B4:C4"/>
    <mergeCell ref="I2:J2"/>
  </mergeCells>
  <hyperlinks>
    <hyperlink ref="I2:J2" location="'LIST OF TABLES'!A1" display="Return to contents"/>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P31"/>
  <sheetViews>
    <sheetView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O2" sqref="O2:P2"/>
    </sheetView>
  </sheetViews>
  <sheetFormatPr defaultColWidth="9.00390625" defaultRowHeight="12.75"/>
  <cols>
    <col min="1" max="1" width="4.75390625" style="1" customWidth="1"/>
    <col min="2" max="2" width="37.375" style="1" customWidth="1"/>
    <col min="3" max="3" width="10.625" style="1" customWidth="1"/>
    <col min="4" max="10" width="9.625" style="1" customWidth="1"/>
    <col min="11" max="11" width="9.625" style="172" customWidth="1"/>
    <col min="12" max="12" width="10.625" style="1" customWidth="1"/>
    <col min="13" max="16384" width="9.125" style="1" customWidth="1"/>
  </cols>
  <sheetData>
    <row r="1" spans="2:12" ht="18.75" customHeight="1">
      <c r="B1" s="1459" t="s">
        <v>665</v>
      </c>
      <c r="C1" s="1426"/>
      <c r="D1" s="1426"/>
      <c r="E1" s="1426"/>
      <c r="F1" s="1426"/>
      <c r="G1" s="1426"/>
      <c r="H1" s="1426"/>
      <c r="I1" s="1426"/>
      <c r="J1" s="1426"/>
      <c r="K1" s="1426"/>
      <c r="L1" s="1426"/>
    </row>
    <row r="2" spans="2:16" ht="12.75">
      <c r="B2" s="834" t="s">
        <v>584</v>
      </c>
      <c r="C2" s="835">
        <v>41324</v>
      </c>
      <c r="F2" s="1424" t="s">
        <v>396</v>
      </c>
      <c r="G2" s="1424"/>
      <c r="O2" s="1424" t="s">
        <v>396</v>
      </c>
      <c r="P2" s="1424"/>
    </row>
    <row r="3" ht="16.5" thickBot="1">
      <c r="B3" s="3" t="s">
        <v>193</v>
      </c>
    </row>
    <row r="4" spans="2:16" s="173" customFormat="1" ht="72" customHeight="1" thickBot="1">
      <c r="B4" s="1422" t="s">
        <v>788</v>
      </c>
      <c r="C4" s="1423"/>
      <c r="D4" s="4">
        <v>2000</v>
      </c>
      <c r="E4" s="4">
        <v>2001</v>
      </c>
      <c r="F4" s="4">
        <v>2002</v>
      </c>
      <c r="G4" s="4">
        <v>2003</v>
      </c>
      <c r="H4" s="4">
        <v>2004</v>
      </c>
      <c r="I4" s="5">
        <v>2005</v>
      </c>
      <c r="J4" s="4">
        <v>2006</v>
      </c>
      <c r="K4" s="174">
        <v>2007</v>
      </c>
      <c r="L4" s="374">
        <v>2008</v>
      </c>
      <c r="M4" s="529">
        <v>2009</v>
      </c>
      <c r="N4" s="928">
        <v>2010</v>
      </c>
      <c r="O4" s="928">
        <v>2011</v>
      </c>
      <c r="P4" s="808" t="s">
        <v>784</v>
      </c>
    </row>
    <row r="5" spans="2:16" ht="12.75">
      <c r="B5" s="175" t="s">
        <v>193</v>
      </c>
      <c r="C5" s="68"/>
      <c r="D5" s="176"/>
      <c r="E5" s="176"/>
      <c r="F5" s="176"/>
      <c r="G5" s="176"/>
      <c r="H5" s="176"/>
      <c r="I5" s="176"/>
      <c r="J5" s="177"/>
      <c r="K5" s="178"/>
      <c r="L5" s="378"/>
      <c r="M5" s="563"/>
      <c r="N5" s="929"/>
      <c r="O5" s="929"/>
      <c r="P5" s="532"/>
    </row>
    <row r="6" spans="2:16" ht="12.75">
      <c r="B6" s="8" t="s">
        <v>194</v>
      </c>
      <c r="C6" s="9" t="s">
        <v>4</v>
      </c>
      <c r="D6" s="307">
        <v>125.3</v>
      </c>
      <c r="E6" s="308">
        <v>111.8</v>
      </c>
      <c r="F6" s="308">
        <v>108.3</v>
      </c>
      <c r="G6" s="308">
        <v>118.7</v>
      </c>
      <c r="H6" s="308">
        <v>118.2</v>
      </c>
      <c r="I6" s="308">
        <v>110.6</v>
      </c>
      <c r="J6" s="308">
        <v>116.1</v>
      </c>
      <c r="K6" s="308">
        <v>109.4</v>
      </c>
      <c r="L6" s="379">
        <v>106.8</v>
      </c>
      <c r="M6" s="312">
        <v>92</v>
      </c>
      <c r="N6" s="1112">
        <v>113.2</v>
      </c>
      <c r="O6" s="1112">
        <v>108.1</v>
      </c>
      <c r="P6" s="908"/>
    </row>
    <row r="7" spans="2:16" ht="15.75">
      <c r="B7" s="10"/>
      <c r="C7" s="11" t="s">
        <v>5</v>
      </c>
      <c r="D7" s="300">
        <v>100</v>
      </c>
      <c r="E7" s="228">
        <v>111.8</v>
      </c>
      <c r="F7" s="228">
        <v>121.1</v>
      </c>
      <c r="G7" s="228">
        <v>143.7</v>
      </c>
      <c r="H7" s="228">
        <v>169.9</v>
      </c>
      <c r="I7" s="228">
        <v>187.9</v>
      </c>
      <c r="J7" s="228">
        <v>218.2</v>
      </c>
      <c r="K7" s="228">
        <v>238.7</v>
      </c>
      <c r="L7" s="380">
        <v>254.9</v>
      </c>
      <c r="M7" s="564">
        <v>234.5</v>
      </c>
      <c r="N7" s="939">
        <v>265.5</v>
      </c>
      <c r="O7" s="1246">
        <v>287</v>
      </c>
      <c r="P7" s="1080"/>
    </row>
    <row r="8" spans="2:16" ht="15.75">
      <c r="B8" s="10"/>
      <c r="C8" s="11" t="s">
        <v>6</v>
      </c>
      <c r="D8" s="294">
        <v>53.2</v>
      </c>
      <c r="E8" s="228">
        <v>59.5</v>
      </c>
      <c r="F8" s="228">
        <v>64.4</v>
      </c>
      <c r="G8" s="228">
        <v>76.4</v>
      </c>
      <c r="H8" s="228">
        <v>90.4</v>
      </c>
      <c r="I8" s="229">
        <v>100</v>
      </c>
      <c r="J8" s="228">
        <v>116.1</v>
      </c>
      <c r="K8" s="229">
        <v>127</v>
      </c>
      <c r="L8" s="381">
        <v>135.6</v>
      </c>
      <c r="M8" s="263">
        <v>124.8</v>
      </c>
      <c r="N8" s="939">
        <v>141.3</v>
      </c>
      <c r="O8" s="939">
        <v>152.7</v>
      </c>
      <c r="P8" s="1122"/>
    </row>
    <row r="9" spans="2:16" ht="15.75">
      <c r="B9" s="10"/>
      <c r="C9" s="11" t="s">
        <v>791</v>
      </c>
      <c r="D9" s="294" t="s">
        <v>7</v>
      </c>
      <c r="E9" s="228" t="s">
        <v>7</v>
      </c>
      <c r="F9" s="228" t="s">
        <v>7</v>
      </c>
      <c r="G9" s="228" t="s">
        <v>7</v>
      </c>
      <c r="H9" s="228" t="s">
        <v>7</v>
      </c>
      <c r="I9" s="228" t="s">
        <v>7</v>
      </c>
      <c r="J9" s="228" t="s">
        <v>7</v>
      </c>
      <c r="K9" s="228" t="s">
        <v>7</v>
      </c>
      <c r="L9" s="228" t="s">
        <v>7</v>
      </c>
      <c r="M9" s="228" t="s">
        <v>7</v>
      </c>
      <c r="N9" s="229">
        <v>100</v>
      </c>
      <c r="O9" s="939"/>
      <c r="P9" s="1122"/>
    </row>
    <row r="10" spans="2:16" ht="12.75">
      <c r="B10" s="10" t="s">
        <v>195</v>
      </c>
      <c r="C10" s="11" t="s">
        <v>4</v>
      </c>
      <c r="D10" s="294">
        <v>110.8</v>
      </c>
      <c r="E10" s="228">
        <v>103.2</v>
      </c>
      <c r="F10" s="228">
        <v>107.3</v>
      </c>
      <c r="G10" s="228">
        <v>108.2</v>
      </c>
      <c r="H10" s="228">
        <v>117.3</v>
      </c>
      <c r="I10" s="228">
        <v>105.2</v>
      </c>
      <c r="J10" s="228">
        <v>116.8</v>
      </c>
      <c r="K10" s="228">
        <v>115.1</v>
      </c>
      <c r="L10" s="380">
        <v>108.5</v>
      </c>
      <c r="M10" s="263">
        <v>85.7</v>
      </c>
      <c r="N10" s="939">
        <v>113.7</v>
      </c>
      <c r="O10" s="939">
        <v>106.2</v>
      </c>
      <c r="P10" s="1122"/>
    </row>
    <row r="11" spans="2:16" ht="15.75">
      <c r="B11" s="10"/>
      <c r="C11" s="11" t="s">
        <v>5</v>
      </c>
      <c r="D11" s="300">
        <v>100</v>
      </c>
      <c r="E11" s="228">
        <v>103.2</v>
      </c>
      <c r="F11" s="228">
        <v>110.7</v>
      </c>
      <c r="G11" s="228">
        <v>119.8</v>
      </c>
      <c r="H11" s="228">
        <v>140.5</v>
      </c>
      <c r="I11" s="228">
        <v>147.8</v>
      </c>
      <c r="J11" s="228">
        <v>172.6</v>
      </c>
      <c r="K11" s="228">
        <v>198.7</v>
      </c>
      <c r="L11" s="264">
        <v>215.6</v>
      </c>
      <c r="M11" s="263">
        <v>184.8</v>
      </c>
      <c r="N11" s="939">
        <v>210.1</v>
      </c>
      <c r="O11" s="1246">
        <v>223.1</v>
      </c>
      <c r="P11" s="1080"/>
    </row>
    <row r="12" spans="2:16" ht="15.75">
      <c r="B12" s="10"/>
      <c r="C12" s="11" t="s">
        <v>6</v>
      </c>
      <c r="D12" s="294">
        <v>67.7</v>
      </c>
      <c r="E12" s="228">
        <v>69.9</v>
      </c>
      <c r="F12" s="228">
        <v>74.9</v>
      </c>
      <c r="G12" s="228">
        <v>81.1</v>
      </c>
      <c r="H12" s="228">
        <v>95.1</v>
      </c>
      <c r="I12" s="229">
        <v>100</v>
      </c>
      <c r="J12" s="228">
        <v>116.8</v>
      </c>
      <c r="K12" s="228">
        <v>134.4</v>
      </c>
      <c r="L12" s="381">
        <v>145.8</v>
      </c>
      <c r="M12" s="263">
        <v>125</v>
      </c>
      <c r="N12" s="939">
        <v>142.1</v>
      </c>
      <c r="O12" s="939">
        <v>150.9</v>
      </c>
      <c r="P12" s="1122"/>
    </row>
    <row r="13" spans="2:16" ht="15.75">
      <c r="B13" s="10"/>
      <c r="C13" s="11" t="s">
        <v>791</v>
      </c>
      <c r="D13" s="294" t="s">
        <v>7</v>
      </c>
      <c r="E13" s="228" t="s">
        <v>7</v>
      </c>
      <c r="F13" s="228" t="s">
        <v>7</v>
      </c>
      <c r="G13" s="228" t="s">
        <v>7</v>
      </c>
      <c r="H13" s="228" t="s">
        <v>7</v>
      </c>
      <c r="I13" s="228" t="s">
        <v>7</v>
      </c>
      <c r="J13" s="228" t="s">
        <v>7</v>
      </c>
      <c r="K13" s="228" t="s">
        <v>7</v>
      </c>
      <c r="L13" s="228" t="s">
        <v>7</v>
      </c>
      <c r="M13" s="228" t="s">
        <v>7</v>
      </c>
      <c r="N13" s="229">
        <v>100</v>
      </c>
      <c r="O13" s="939"/>
      <c r="P13" s="1122"/>
    </row>
    <row r="14" spans="2:16" ht="12.75">
      <c r="B14" s="10" t="s">
        <v>196</v>
      </c>
      <c r="C14" s="11" t="s">
        <v>110</v>
      </c>
      <c r="D14" s="294">
        <v>137908.7</v>
      </c>
      <c r="E14" s="228">
        <v>148114.5</v>
      </c>
      <c r="F14" s="228">
        <v>167338.1</v>
      </c>
      <c r="G14" s="228">
        <v>208944.3</v>
      </c>
      <c r="H14" s="228">
        <v>272102.4</v>
      </c>
      <c r="I14" s="229">
        <v>288780.8</v>
      </c>
      <c r="J14" s="228">
        <v>343779</v>
      </c>
      <c r="K14" s="228">
        <v>386555.6</v>
      </c>
      <c r="L14" s="381">
        <v>405383.1</v>
      </c>
      <c r="M14" s="263">
        <v>423242</v>
      </c>
      <c r="N14" s="1002">
        <v>481058.2</v>
      </c>
      <c r="O14" s="1002">
        <v>558739</v>
      </c>
      <c r="P14" s="916">
        <v>597096.1</v>
      </c>
    </row>
    <row r="15" spans="2:16" ht="12.75">
      <c r="B15" s="10"/>
      <c r="C15" s="11" t="s">
        <v>197</v>
      </c>
      <c r="D15" s="300">
        <v>31651.3</v>
      </c>
      <c r="E15" s="347">
        <v>36092.2</v>
      </c>
      <c r="F15" s="347">
        <v>41009.8</v>
      </c>
      <c r="G15" s="347">
        <v>53576.9</v>
      </c>
      <c r="H15" s="347">
        <v>73781.2</v>
      </c>
      <c r="I15" s="229">
        <v>89378.1</v>
      </c>
      <c r="J15" s="229">
        <v>109584.1</v>
      </c>
      <c r="K15" s="229">
        <v>138785</v>
      </c>
      <c r="L15" s="382">
        <v>171859.9</v>
      </c>
      <c r="M15" s="229">
        <v>136641.3</v>
      </c>
      <c r="N15" s="1002">
        <v>159757.6</v>
      </c>
      <c r="O15" s="1002">
        <v>190247.5</v>
      </c>
      <c r="P15" s="813">
        <v>182718.4</v>
      </c>
    </row>
    <row r="16" spans="2:16" ht="12.75">
      <c r="B16" s="10"/>
      <c r="C16" s="11" t="s">
        <v>198</v>
      </c>
      <c r="D16" s="294">
        <v>34373.4</v>
      </c>
      <c r="E16" s="228">
        <v>40194.8</v>
      </c>
      <c r="F16" s="228">
        <v>43499.3</v>
      </c>
      <c r="G16" s="228">
        <v>47526.4</v>
      </c>
      <c r="H16" s="228">
        <v>59698</v>
      </c>
      <c r="I16" s="228">
        <v>71423.5</v>
      </c>
      <c r="J16" s="228">
        <v>87925.9</v>
      </c>
      <c r="K16" s="228">
        <v>101838.7</v>
      </c>
      <c r="L16" s="313">
        <v>116243.8</v>
      </c>
      <c r="M16" s="229">
        <v>98218</v>
      </c>
      <c r="N16" s="1002">
        <v>120373.1</v>
      </c>
      <c r="O16" s="1002">
        <v>136693.9</v>
      </c>
      <c r="P16" s="813">
        <v>141942.3</v>
      </c>
    </row>
    <row r="17" spans="2:16" ht="12.75">
      <c r="B17" s="10" t="s">
        <v>199</v>
      </c>
      <c r="C17" s="11" t="s">
        <v>110</v>
      </c>
      <c r="D17" s="294">
        <v>213071.8</v>
      </c>
      <c r="E17" s="228">
        <v>206252.8</v>
      </c>
      <c r="F17" s="228">
        <v>224815.8</v>
      </c>
      <c r="G17" s="228">
        <v>265133.5</v>
      </c>
      <c r="H17" s="228">
        <v>325596.3</v>
      </c>
      <c r="I17" s="228">
        <v>328192</v>
      </c>
      <c r="J17" s="228">
        <v>394030</v>
      </c>
      <c r="K17" s="228">
        <v>456828.4</v>
      </c>
      <c r="L17" s="313">
        <v>497028.3</v>
      </c>
      <c r="M17" s="229">
        <v>463382.6</v>
      </c>
      <c r="N17" s="1003">
        <v>536220.6</v>
      </c>
      <c r="O17" s="1003">
        <v>623372.7</v>
      </c>
      <c r="P17" s="1333">
        <v>638287.7</v>
      </c>
    </row>
    <row r="18" spans="2:16" ht="12.75">
      <c r="B18" s="10"/>
      <c r="C18" s="11" t="s">
        <v>197</v>
      </c>
      <c r="D18" s="346">
        <v>48940.2</v>
      </c>
      <c r="E18" s="347">
        <v>50275.1</v>
      </c>
      <c r="F18" s="347">
        <v>55112.7</v>
      </c>
      <c r="G18" s="347">
        <v>68003.9</v>
      </c>
      <c r="H18" s="347">
        <v>88156.4</v>
      </c>
      <c r="I18" s="229">
        <v>101538.8</v>
      </c>
      <c r="J18" s="229">
        <v>125645.3</v>
      </c>
      <c r="K18" s="229">
        <v>164172.5</v>
      </c>
      <c r="L18" s="382">
        <v>210478.5</v>
      </c>
      <c r="M18" s="229">
        <v>149569.8</v>
      </c>
      <c r="N18" s="1002">
        <v>178062.9</v>
      </c>
      <c r="O18" s="1002">
        <v>212330.9</v>
      </c>
      <c r="P18" s="813">
        <v>195437.9</v>
      </c>
    </row>
    <row r="19" spans="2:16" ht="12.75">
      <c r="B19" s="10"/>
      <c r="C19" s="11" t="s">
        <v>198</v>
      </c>
      <c r="D19" s="294">
        <v>53084.6</v>
      </c>
      <c r="E19" s="228">
        <v>56034.5</v>
      </c>
      <c r="F19" s="228">
        <v>58480.2</v>
      </c>
      <c r="G19" s="228">
        <v>60353.8</v>
      </c>
      <c r="H19" s="228">
        <v>71354.3</v>
      </c>
      <c r="I19" s="228">
        <v>81169.7</v>
      </c>
      <c r="J19" s="228">
        <v>100784.1</v>
      </c>
      <c r="K19" s="228">
        <v>120389.5</v>
      </c>
      <c r="L19" s="313">
        <v>142447.9</v>
      </c>
      <c r="M19" s="229">
        <v>107528.9</v>
      </c>
      <c r="N19" s="1002">
        <v>134188.4</v>
      </c>
      <c r="O19" s="1002">
        <v>152568.4</v>
      </c>
      <c r="P19" s="813">
        <v>151683.8</v>
      </c>
    </row>
    <row r="20" spans="2:16" ht="12.75">
      <c r="B20" s="10" t="s">
        <v>200</v>
      </c>
      <c r="C20" s="11" t="s">
        <v>110</v>
      </c>
      <c r="D20" s="294">
        <v>-75163.1</v>
      </c>
      <c r="E20" s="228">
        <v>-58138.3</v>
      </c>
      <c r="F20" s="228">
        <v>-57477.7</v>
      </c>
      <c r="G20" s="228">
        <v>-56189.2</v>
      </c>
      <c r="H20" s="228">
        <v>-53493.9</v>
      </c>
      <c r="I20" s="228">
        <v>-39411.2</v>
      </c>
      <c r="J20" s="228">
        <v>-50251</v>
      </c>
      <c r="K20" s="228">
        <v>-70272.8</v>
      </c>
      <c r="L20" s="313">
        <v>-91645.2</v>
      </c>
      <c r="M20" s="229">
        <v>-40140.6</v>
      </c>
      <c r="N20" s="1002">
        <v>-55162.4</v>
      </c>
      <c r="O20" s="1247" t="s">
        <v>701</v>
      </c>
      <c r="P20" s="1334">
        <v>-41191.6</v>
      </c>
    </row>
    <row r="21" spans="2:16" ht="12.75">
      <c r="B21" s="10"/>
      <c r="C21" s="11" t="s">
        <v>197</v>
      </c>
      <c r="D21" s="347">
        <v>-17288.9</v>
      </c>
      <c r="E21" s="347">
        <v>-14182.9</v>
      </c>
      <c r="F21" s="347">
        <v>-14102.9</v>
      </c>
      <c r="G21" s="229">
        <v>-14427</v>
      </c>
      <c r="H21" s="347">
        <v>-14375.2</v>
      </c>
      <c r="I21" s="229">
        <v>-12160.7</v>
      </c>
      <c r="J21" s="229">
        <v>-16061.2</v>
      </c>
      <c r="K21" s="229">
        <v>-25387.5</v>
      </c>
      <c r="L21" s="382">
        <v>-38618.6</v>
      </c>
      <c r="M21" s="565" t="s">
        <v>425</v>
      </c>
      <c r="N21" s="1002">
        <v>-18305.3</v>
      </c>
      <c r="O21" s="1247" t="s">
        <v>702</v>
      </c>
      <c r="P21" s="1334">
        <v>-12719.5</v>
      </c>
    </row>
    <row r="22" spans="2:16" ht="12.75">
      <c r="B22" s="10"/>
      <c r="C22" s="11" t="s">
        <v>198</v>
      </c>
      <c r="D22" s="294">
        <f>D16-D19</f>
        <v>-18711.199999999997</v>
      </c>
      <c r="E22" s="647">
        <v>-15839.7</v>
      </c>
      <c r="F22" s="647">
        <v>-14980.9</v>
      </c>
      <c r="G22" s="647">
        <v>-12827.4</v>
      </c>
      <c r="H22" s="647">
        <v>-11656.3</v>
      </c>
      <c r="I22" s="647">
        <v>-9746.2</v>
      </c>
      <c r="J22" s="647">
        <v>-12858.2</v>
      </c>
      <c r="K22" s="647">
        <v>-18550.8</v>
      </c>
      <c r="L22" s="648" t="s">
        <v>421</v>
      </c>
      <c r="M22" s="565" t="s">
        <v>426</v>
      </c>
      <c r="N22" s="1002">
        <v>-13815.3</v>
      </c>
      <c r="O22" s="1247">
        <v>-15874.5</v>
      </c>
      <c r="P22" s="1334">
        <v>-9741.5</v>
      </c>
    </row>
    <row r="23" spans="2:16" ht="12.75">
      <c r="B23" s="10" t="s">
        <v>201</v>
      </c>
      <c r="C23" s="13"/>
      <c r="D23" s="300">
        <v>96</v>
      </c>
      <c r="E23" s="229">
        <v>102.3</v>
      </c>
      <c r="F23" s="229">
        <v>102.8</v>
      </c>
      <c r="G23" s="229">
        <v>96.5</v>
      </c>
      <c r="H23" s="229">
        <v>105.3</v>
      </c>
      <c r="I23" s="229">
        <v>100.1</v>
      </c>
      <c r="J23" s="229">
        <v>99.7</v>
      </c>
      <c r="K23" s="229">
        <v>102</v>
      </c>
      <c r="L23" s="264">
        <v>97.9</v>
      </c>
      <c r="M23" s="263">
        <v>104.4</v>
      </c>
      <c r="N23" s="1002">
        <v>98.6</v>
      </c>
      <c r="O23" s="1002">
        <v>98.1</v>
      </c>
      <c r="P23" s="631"/>
    </row>
    <row r="24" spans="2:16" ht="25.5">
      <c r="B24" s="10" t="s">
        <v>202</v>
      </c>
      <c r="C24" s="13" t="s">
        <v>68</v>
      </c>
      <c r="D24" s="448">
        <v>-10.0974370548297</v>
      </c>
      <c r="E24" s="449">
        <v>-7.457796922382255</v>
      </c>
      <c r="F24" s="449">
        <v>-7.108491697770654</v>
      </c>
      <c r="G24" s="449">
        <v>-6.664152303962729</v>
      </c>
      <c r="H24" s="323" t="s">
        <v>492</v>
      </c>
      <c r="I24" s="449">
        <v>-4.008046358087342</v>
      </c>
      <c r="J24" s="449">
        <v>-4.740521739458563</v>
      </c>
      <c r="K24" s="449">
        <v>-5.97183567781076</v>
      </c>
      <c r="L24" s="450">
        <v>-7.2</v>
      </c>
      <c r="M24" s="449">
        <v>-3</v>
      </c>
      <c r="N24" s="1002">
        <v>-3.9</v>
      </c>
      <c r="O24" s="1002">
        <v>-4.2</v>
      </c>
      <c r="P24" s="631"/>
    </row>
    <row r="25" spans="2:16" ht="31.5" customHeight="1" thickBot="1">
      <c r="B25" s="179" t="s">
        <v>400</v>
      </c>
      <c r="C25" s="21" t="s">
        <v>68</v>
      </c>
      <c r="D25" s="446">
        <v>-66.0507399205596</v>
      </c>
      <c r="E25" s="447">
        <v>-54.90339213538322</v>
      </c>
      <c r="F25" s="447">
        <v>-50.25372677595629</v>
      </c>
      <c r="G25" s="447">
        <v>-43.9647901099331</v>
      </c>
      <c r="H25" s="447">
        <v>-48.632586639514166</v>
      </c>
      <c r="I25" s="447">
        <v>-28.386464800702978</v>
      </c>
      <c r="J25" s="447">
        <v>-35.61021585384866</v>
      </c>
      <c r="K25" s="447">
        <v>-43.895808607658196</v>
      </c>
      <c r="L25" s="649">
        <v>-49.76254988732929</v>
      </c>
      <c r="M25" s="447">
        <v>-17.7</v>
      </c>
      <c r="N25" s="1123">
        <v>-19.9</v>
      </c>
      <c r="O25" s="1123">
        <v>-19.3</v>
      </c>
      <c r="P25" s="1124"/>
    </row>
    <row r="26" spans="2:12" ht="12.75">
      <c r="B26" s="22"/>
      <c r="C26" s="22"/>
      <c r="D26" s="180"/>
      <c r="E26" s="180"/>
      <c r="F26" s="180"/>
      <c r="G26" s="180"/>
      <c r="H26" s="180"/>
      <c r="I26" s="180"/>
      <c r="J26" s="180"/>
      <c r="K26" s="181"/>
      <c r="L26" s="180"/>
    </row>
    <row r="27" spans="2:12" ht="14.25">
      <c r="B27" s="61" t="s">
        <v>827</v>
      </c>
      <c r="C27" s="22"/>
      <c r="D27" s="180"/>
      <c r="E27" s="180"/>
      <c r="F27" s="180"/>
      <c r="G27" s="180"/>
      <c r="H27" s="180"/>
      <c r="I27" s="180"/>
      <c r="J27" s="180"/>
      <c r="K27" s="181"/>
      <c r="L27" s="180"/>
    </row>
    <row r="28" spans="2:12" ht="14.25" customHeight="1">
      <c r="B28" s="1485" t="s">
        <v>826</v>
      </c>
      <c r="C28" s="1466"/>
      <c r="D28" s="1466"/>
      <c r="E28" s="1466"/>
      <c r="F28" s="1466"/>
      <c r="G28" s="1466"/>
      <c r="H28" s="1426"/>
      <c r="I28" s="1426"/>
      <c r="J28" s="1426"/>
      <c r="K28" s="1426"/>
      <c r="L28" s="1426"/>
    </row>
    <row r="29" spans="2:12" ht="12.75">
      <c r="B29" s="22"/>
      <c r="C29" s="22"/>
      <c r="D29" s="22"/>
      <c r="E29" s="22"/>
      <c r="F29" s="22"/>
      <c r="G29" s="22"/>
      <c r="H29" s="22"/>
      <c r="I29" s="22"/>
      <c r="J29" s="22"/>
      <c r="K29" s="182"/>
      <c r="L29" s="22"/>
    </row>
    <row r="30" spans="2:12" ht="12.75">
      <c r="B30" s="34" t="s">
        <v>565</v>
      </c>
      <c r="C30" s="22"/>
      <c r="D30" s="22"/>
      <c r="E30" s="22"/>
      <c r="F30" s="22"/>
      <c r="G30" s="22"/>
      <c r="H30" s="22"/>
      <c r="I30" s="22"/>
      <c r="J30" s="22"/>
      <c r="K30" s="182" t="s">
        <v>0</v>
      </c>
      <c r="L30" s="22"/>
    </row>
    <row r="31" spans="2:12" ht="12.75">
      <c r="B31" s="22"/>
      <c r="C31" s="22"/>
      <c r="D31" s="22"/>
      <c r="E31" s="22"/>
      <c r="F31" s="22"/>
      <c r="G31" s="22"/>
      <c r="H31" s="22"/>
      <c r="I31" s="22"/>
      <c r="J31" s="22"/>
      <c r="K31" s="182"/>
      <c r="L31" s="22"/>
    </row>
  </sheetData>
  <sheetProtection/>
  <mergeCells count="5">
    <mergeCell ref="B1:L1"/>
    <mergeCell ref="B4:C4"/>
    <mergeCell ref="B28:L28"/>
    <mergeCell ref="F2:G2"/>
    <mergeCell ref="O2:P2"/>
  </mergeCells>
  <hyperlinks>
    <hyperlink ref="F2:G2" location="'LIST OF TABLES'!A1" display="Return to contents"/>
    <hyperlink ref="O2:P2" location="'LIST OF TABLES'!A1" display="Return to contents"/>
  </hyperlinks>
  <printOptions/>
  <pageMargins left="0.75" right="0.75" top="1" bottom="1" header="0.5" footer="0.5"/>
  <pageSetup orientation="portrait" paperSize="9"/>
  <ignoredErrors>
    <ignoredError sqref="M21:M22 L22 O20:O21" numberStoredAsText="1"/>
  </ignoredErrors>
</worksheet>
</file>

<file path=xl/worksheets/sheet19.xml><?xml version="1.0" encoding="utf-8"?>
<worksheet xmlns="http://schemas.openxmlformats.org/spreadsheetml/2006/main" xmlns:r="http://schemas.openxmlformats.org/officeDocument/2006/relationships">
  <dimension ref="B1:V16"/>
  <sheetViews>
    <sheetView zoomScalePageLayoutView="0" workbookViewId="0" topLeftCell="A1">
      <pane xSplit="3" ySplit="5" topLeftCell="L6" activePane="bottomRight" state="frozen"/>
      <selection pane="topLeft" activeCell="A1" sqref="A1"/>
      <selection pane="topRight" activeCell="D1" sqref="D1"/>
      <selection pane="bottomLeft" activeCell="A5" sqref="A5"/>
      <selection pane="bottomRight" activeCell="U2" sqref="U2:V2"/>
    </sheetView>
  </sheetViews>
  <sheetFormatPr defaultColWidth="7.625" defaultRowHeight="12.75"/>
  <cols>
    <col min="1" max="1" width="4.875" style="0" customWidth="1"/>
    <col min="2" max="2" width="45.75390625" style="0" customWidth="1"/>
    <col min="3" max="3" width="11.375" style="0" customWidth="1"/>
    <col min="4" max="21" width="9.125" style="0" customWidth="1"/>
  </cols>
  <sheetData>
    <row r="1" spans="2:10" s="651" customFormat="1" ht="18" customHeight="1">
      <c r="B1" s="1557" t="s">
        <v>665</v>
      </c>
      <c r="C1" s="1419"/>
      <c r="D1" s="1419"/>
      <c r="E1" s="1419"/>
      <c r="F1" s="1419"/>
      <c r="G1" s="1419"/>
      <c r="H1" s="1419"/>
      <c r="I1" s="1419"/>
      <c r="J1" s="1419"/>
    </row>
    <row r="2" spans="2:22" s="651" customFormat="1" ht="19.5" customHeight="1">
      <c r="B2" s="1399" t="s">
        <v>584</v>
      </c>
      <c r="C2" s="1400">
        <v>41333</v>
      </c>
      <c r="D2" s="1401"/>
      <c r="E2" s="1401"/>
      <c r="F2" s="1454" t="s">
        <v>876</v>
      </c>
      <c r="G2" s="1454"/>
      <c r="H2" s="1401"/>
      <c r="I2" s="1401"/>
      <c r="U2" s="1454" t="s">
        <v>876</v>
      </c>
      <c r="V2" s="1454"/>
    </row>
    <row r="3" spans="2:22" s="651" customFormat="1" ht="17.25" customHeight="1">
      <c r="B3" s="1399"/>
      <c r="C3" s="1400"/>
      <c r="D3" s="1401"/>
      <c r="E3" s="1401"/>
      <c r="F3" s="1398"/>
      <c r="G3" s="1398"/>
      <c r="H3" s="1401"/>
      <c r="I3" s="1401"/>
      <c r="U3" s="1398"/>
      <c r="V3" s="1398"/>
    </row>
    <row r="4" spans="2:14" s="651" customFormat="1" ht="15.75" customHeight="1" thickBot="1">
      <c r="B4" s="1560" t="s">
        <v>877</v>
      </c>
      <c r="C4" s="1561"/>
      <c r="D4" s="1561"/>
      <c r="E4" s="1561"/>
      <c r="F4" s="1561"/>
      <c r="G4" s="1561"/>
      <c r="H4" s="1561"/>
      <c r="I4" s="1561"/>
      <c r="J4" s="1402"/>
      <c r="K4" s="1402"/>
      <c r="L4" s="1402"/>
      <c r="M4" s="1402"/>
      <c r="N4" s="1402"/>
    </row>
    <row r="5" spans="2:22" ht="28.5" customHeight="1" thickBot="1">
      <c r="B5" s="1558" t="s">
        <v>49</v>
      </c>
      <c r="C5" s="1559"/>
      <c r="D5" s="570">
        <v>1995</v>
      </c>
      <c r="E5" s="570">
        <v>1996</v>
      </c>
      <c r="F5" s="570">
        <v>1997</v>
      </c>
      <c r="G5" s="570">
        <v>1998</v>
      </c>
      <c r="H5" s="570">
        <v>1999</v>
      </c>
      <c r="I5" s="529">
        <v>2000</v>
      </c>
      <c r="J5" s="529">
        <v>2001</v>
      </c>
      <c r="K5" s="529">
        <v>2002</v>
      </c>
      <c r="L5" s="529">
        <v>2003</v>
      </c>
      <c r="M5" s="529">
        <v>2004</v>
      </c>
      <c r="N5" s="529">
        <v>2005</v>
      </c>
      <c r="O5" s="570">
        <v>2006</v>
      </c>
      <c r="P5" s="570">
        <v>2007</v>
      </c>
      <c r="Q5" s="570">
        <v>2008</v>
      </c>
      <c r="R5" s="529">
        <v>2009</v>
      </c>
      <c r="S5" s="998">
        <v>2010</v>
      </c>
      <c r="T5" s="998">
        <v>2011</v>
      </c>
      <c r="U5" s="587">
        <v>2012</v>
      </c>
      <c r="V5" s="480"/>
    </row>
    <row r="6" spans="2:22" ht="27.75" customHeight="1">
      <c r="B6" s="1403" t="s">
        <v>877</v>
      </c>
      <c r="C6" s="1407"/>
      <c r="D6" s="853"/>
      <c r="E6" s="364"/>
      <c r="F6" s="364"/>
      <c r="G6" s="364"/>
      <c r="H6" s="364"/>
      <c r="I6" s="364"/>
      <c r="J6" s="364"/>
      <c r="K6" s="364"/>
      <c r="L6" s="364"/>
      <c r="M6" s="364"/>
      <c r="N6" s="364"/>
      <c r="O6" s="410"/>
      <c r="P6" s="854"/>
      <c r="Q6" s="855"/>
      <c r="R6" s="854"/>
      <c r="S6" s="924"/>
      <c r="T6" s="924"/>
      <c r="U6" s="527"/>
      <c r="V6" s="480"/>
    </row>
    <row r="7" spans="2:22" ht="27" customHeight="1">
      <c r="B7" s="742" t="s">
        <v>720</v>
      </c>
      <c r="C7" s="633" t="s">
        <v>110</v>
      </c>
      <c r="D7" s="1167">
        <v>-14887</v>
      </c>
      <c r="E7" s="1168">
        <v>-20552</v>
      </c>
      <c r="F7" s="1168">
        <v>-23867</v>
      </c>
      <c r="G7" s="1168">
        <v>-25692</v>
      </c>
      <c r="H7" s="1168">
        <v>-15386</v>
      </c>
      <c r="I7" s="1168">
        <v>-22541</v>
      </c>
      <c r="J7" s="1168">
        <v>-41095</v>
      </c>
      <c r="K7" s="1168">
        <v>-40317</v>
      </c>
      <c r="L7" s="1168">
        <v>-52212</v>
      </c>
      <c r="M7" s="872">
        <v>-49773</v>
      </c>
      <c r="N7" s="872">
        <v>-40057</v>
      </c>
      <c r="O7" s="872">
        <v>-38476</v>
      </c>
      <c r="P7" s="888" t="s">
        <v>586</v>
      </c>
      <c r="Q7" s="1055" t="s">
        <v>716</v>
      </c>
      <c r="R7" s="1146" t="s">
        <v>717</v>
      </c>
      <c r="S7" s="1128" t="s">
        <v>718</v>
      </c>
      <c r="T7" s="1237">
        <v>-76680</v>
      </c>
      <c r="U7" s="1238"/>
      <c r="V7" s="1404"/>
    </row>
    <row r="8" spans="2:22" ht="21.75" customHeight="1">
      <c r="B8" s="745"/>
      <c r="C8" s="695" t="s">
        <v>501</v>
      </c>
      <c r="D8" s="1169" t="s">
        <v>502</v>
      </c>
      <c r="E8" s="1134" t="s">
        <v>503</v>
      </c>
      <c r="F8" s="1134" t="s">
        <v>504</v>
      </c>
      <c r="G8" s="1134" t="s">
        <v>505</v>
      </c>
      <c r="H8" s="1134" t="s">
        <v>506</v>
      </c>
      <c r="I8" s="1134" t="s">
        <v>507</v>
      </c>
      <c r="J8" s="1134" t="s">
        <v>508</v>
      </c>
      <c r="K8" s="1134" t="s">
        <v>509</v>
      </c>
      <c r="L8" s="1134">
        <v>-6.2</v>
      </c>
      <c r="M8" s="1134" t="s">
        <v>510</v>
      </c>
      <c r="N8" s="1134" t="s">
        <v>511</v>
      </c>
      <c r="O8" s="1134">
        <v>-3.6</v>
      </c>
      <c r="P8" s="1134" t="s">
        <v>576</v>
      </c>
      <c r="Q8" s="1129" t="s">
        <v>706</v>
      </c>
      <c r="R8" s="1130">
        <v>-7.4</v>
      </c>
      <c r="S8" s="1131">
        <v>-7.9</v>
      </c>
      <c r="T8" s="1239">
        <v>-5</v>
      </c>
      <c r="U8" s="1147"/>
      <c r="V8" s="1404"/>
    </row>
    <row r="9" spans="2:22" ht="26.25" customHeight="1">
      <c r="B9" s="745" t="s">
        <v>721</v>
      </c>
      <c r="C9" s="1337" t="s">
        <v>110</v>
      </c>
      <c r="D9" s="1167">
        <v>-17863</v>
      </c>
      <c r="E9" s="1168">
        <v>-24661</v>
      </c>
      <c r="F9" s="1168">
        <v>-28641</v>
      </c>
      <c r="G9" s="1168">
        <v>-28832</v>
      </c>
      <c r="H9" s="1168">
        <v>-9548</v>
      </c>
      <c r="I9" s="1168">
        <v>-12699</v>
      </c>
      <c r="J9" s="1168">
        <v>-34827</v>
      </c>
      <c r="K9" s="1168">
        <v>-34186</v>
      </c>
      <c r="L9" s="1168">
        <v>-46569</v>
      </c>
      <c r="M9" s="889">
        <v>-48282</v>
      </c>
      <c r="N9" s="889">
        <v>-40949</v>
      </c>
      <c r="O9" s="889">
        <v>-43200</v>
      </c>
      <c r="P9" s="1138" t="s">
        <v>587</v>
      </c>
      <c r="Q9" s="1133">
        <v>-49831</v>
      </c>
      <c r="R9" s="1128">
        <v>-73164</v>
      </c>
      <c r="S9" s="1148">
        <v>-90826</v>
      </c>
      <c r="T9" s="1237">
        <v>-64599</v>
      </c>
      <c r="U9" s="1238"/>
      <c r="V9" s="1405"/>
    </row>
    <row r="10" spans="2:22" ht="21" customHeight="1">
      <c r="B10" s="745"/>
      <c r="C10" s="695" t="s">
        <v>501</v>
      </c>
      <c r="D10" s="1170">
        <v>-5.3</v>
      </c>
      <c r="E10" s="1171">
        <v>-5.8</v>
      </c>
      <c r="F10" s="1171">
        <v>-5.6</v>
      </c>
      <c r="G10" s="1171">
        <v>-4.8</v>
      </c>
      <c r="H10" s="1171">
        <v>-1.4</v>
      </c>
      <c r="I10" s="1171">
        <v>-1.7</v>
      </c>
      <c r="J10" s="1171">
        <v>-4.5</v>
      </c>
      <c r="K10" s="1171">
        <v>-4.2</v>
      </c>
      <c r="L10" s="1171">
        <v>-5.5</v>
      </c>
      <c r="M10" s="888">
        <v>-5.2</v>
      </c>
      <c r="N10" s="888">
        <v>-4.2</v>
      </c>
      <c r="O10" s="888">
        <v>-4.1</v>
      </c>
      <c r="P10" s="1134" t="s">
        <v>577</v>
      </c>
      <c r="Q10" s="1134" t="s">
        <v>707</v>
      </c>
      <c r="R10" s="1130">
        <v>-5.4</v>
      </c>
      <c r="S10" s="1131">
        <v>-6.4</v>
      </c>
      <c r="T10" s="1131">
        <v>-4.2</v>
      </c>
      <c r="U10" s="1132"/>
      <c r="V10" s="1404"/>
    </row>
    <row r="11" spans="2:22" ht="25.5" customHeight="1">
      <c r="B11" s="745" t="s">
        <v>722</v>
      </c>
      <c r="C11" s="1337" t="s">
        <v>110</v>
      </c>
      <c r="D11" s="1167">
        <v>-3425</v>
      </c>
      <c r="E11" s="1168">
        <v>-4727</v>
      </c>
      <c r="F11" s="1168">
        <v>-5489</v>
      </c>
      <c r="G11" s="1168">
        <v>-5908</v>
      </c>
      <c r="H11" s="1168">
        <v>-5844</v>
      </c>
      <c r="I11" s="1168">
        <v>-3061</v>
      </c>
      <c r="J11" s="1168">
        <v>-3612</v>
      </c>
      <c r="K11" s="1168">
        <v>-3265</v>
      </c>
      <c r="L11" s="1168">
        <v>-3229</v>
      </c>
      <c r="M11" s="889">
        <v>865</v>
      </c>
      <c r="N11" s="889">
        <v>-1332</v>
      </c>
      <c r="O11" s="889">
        <v>-2662</v>
      </c>
      <c r="P11" s="1138" t="s">
        <v>578</v>
      </c>
      <c r="Q11" s="1133">
        <v>-2364</v>
      </c>
      <c r="R11" s="1128">
        <v>-14304</v>
      </c>
      <c r="S11" s="1128">
        <v>-17386</v>
      </c>
      <c r="T11" s="1237">
        <v>-10733</v>
      </c>
      <c r="U11" s="1238"/>
      <c r="V11" s="1405"/>
    </row>
    <row r="12" spans="2:22" ht="21.75" customHeight="1">
      <c r="B12" s="745"/>
      <c r="C12" s="695" t="s">
        <v>501</v>
      </c>
      <c r="D12" s="1172">
        <v>-1</v>
      </c>
      <c r="E12" s="1173">
        <v>-1.1</v>
      </c>
      <c r="F12" s="1173">
        <v>-1.1</v>
      </c>
      <c r="G12" s="1173">
        <v>-1</v>
      </c>
      <c r="H12" s="1173">
        <v>-0.9</v>
      </c>
      <c r="I12" s="1173">
        <v>-0.4</v>
      </c>
      <c r="J12" s="1173">
        <v>-0.5</v>
      </c>
      <c r="K12" s="1173">
        <v>-0.4</v>
      </c>
      <c r="L12" s="1173">
        <v>-0.4</v>
      </c>
      <c r="M12" s="887">
        <v>0.1</v>
      </c>
      <c r="N12" s="887">
        <v>-0.1</v>
      </c>
      <c r="O12" s="888">
        <v>-0.3</v>
      </c>
      <c r="P12" s="1134" t="s">
        <v>579</v>
      </c>
      <c r="Q12" s="1134" t="s">
        <v>708</v>
      </c>
      <c r="R12" s="1130">
        <v>-1.1</v>
      </c>
      <c r="S12" s="1131">
        <v>-1.2</v>
      </c>
      <c r="T12" s="1131">
        <v>-0.7</v>
      </c>
      <c r="U12" s="1132"/>
      <c r="V12" s="1404"/>
    </row>
    <row r="13" spans="2:22" ht="27" customHeight="1">
      <c r="B13" s="745" t="s">
        <v>571</v>
      </c>
      <c r="C13" s="1337" t="s">
        <v>110</v>
      </c>
      <c r="D13" s="1167">
        <v>6401</v>
      </c>
      <c r="E13" s="1168">
        <v>8836</v>
      </c>
      <c r="F13" s="1168">
        <v>10263</v>
      </c>
      <c r="G13" s="1168">
        <v>9048</v>
      </c>
      <c r="H13" s="1168">
        <v>6</v>
      </c>
      <c r="I13" s="1168">
        <v>-6781</v>
      </c>
      <c r="J13" s="1168">
        <v>-2656</v>
      </c>
      <c r="K13" s="1168">
        <v>-2866</v>
      </c>
      <c r="L13" s="1168">
        <v>-2414</v>
      </c>
      <c r="M13" s="889">
        <v>-2356</v>
      </c>
      <c r="N13" s="889">
        <v>2224</v>
      </c>
      <c r="O13" s="889">
        <v>7386</v>
      </c>
      <c r="P13" s="1138" t="s">
        <v>580</v>
      </c>
      <c r="Q13" s="1133" t="s">
        <v>709</v>
      </c>
      <c r="R13" s="1128">
        <v>-12128</v>
      </c>
      <c r="S13" s="1128" t="s">
        <v>710</v>
      </c>
      <c r="T13" s="1237">
        <v>-1348</v>
      </c>
      <c r="U13" s="1238"/>
      <c r="V13" s="1405"/>
    </row>
    <row r="14" spans="2:22" ht="20.25" customHeight="1">
      <c r="B14" s="751"/>
      <c r="C14" s="695" t="s">
        <v>501</v>
      </c>
      <c r="D14" s="1172">
        <v>1.9</v>
      </c>
      <c r="E14" s="1173">
        <v>2.1</v>
      </c>
      <c r="F14" s="1173">
        <v>2</v>
      </c>
      <c r="G14" s="1173">
        <v>1.5</v>
      </c>
      <c r="H14" s="1173">
        <v>0</v>
      </c>
      <c r="I14" s="1173">
        <v>-0.9</v>
      </c>
      <c r="J14" s="1173">
        <v>-0.3</v>
      </c>
      <c r="K14" s="1173">
        <v>-0.4</v>
      </c>
      <c r="L14" s="1173">
        <v>-0.3</v>
      </c>
      <c r="M14" s="887">
        <v>-0.3</v>
      </c>
      <c r="N14" s="887">
        <v>0.2</v>
      </c>
      <c r="O14" s="888">
        <v>0.7</v>
      </c>
      <c r="P14" s="1134" t="s">
        <v>581</v>
      </c>
      <c r="Q14" s="1134" t="s">
        <v>711</v>
      </c>
      <c r="R14" s="1135">
        <v>-0.9</v>
      </c>
      <c r="S14" s="1136" t="s">
        <v>712</v>
      </c>
      <c r="T14" s="1136">
        <v>-0.1</v>
      </c>
      <c r="U14" s="1137"/>
      <c r="V14" s="1404"/>
    </row>
    <row r="15" spans="2:22" ht="27" customHeight="1">
      <c r="B15" s="751" t="s">
        <v>539</v>
      </c>
      <c r="C15" s="1337" t="s">
        <v>110</v>
      </c>
      <c r="D15" s="1167">
        <v>165200</v>
      </c>
      <c r="E15" s="1168">
        <v>183294</v>
      </c>
      <c r="F15" s="1168">
        <v>221220</v>
      </c>
      <c r="G15" s="1168">
        <v>233687</v>
      </c>
      <c r="H15" s="1168">
        <v>263392</v>
      </c>
      <c r="I15" s="1168">
        <v>273832</v>
      </c>
      <c r="J15" s="1168">
        <v>292818</v>
      </c>
      <c r="K15" s="1168">
        <v>340896</v>
      </c>
      <c r="L15" s="1168">
        <v>396731</v>
      </c>
      <c r="M15" s="889">
        <v>422386</v>
      </c>
      <c r="N15" s="889">
        <v>463019</v>
      </c>
      <c r="O15" s="889">
        <v>506036</v>
      </c>
      <c r="P15" s="1138" t="s">
        <v>582</v>
      </c>
      <c r="Q15" s="1138">
        <v>600845</v>
      </c>
      <c r="R15" s="1138">
        <v>684082</v>
      </c>
      <c r="S15" s="1139">
        <v>776825</v>
      </c>
      <c r="T15" s="1240" t="s">
        <v>735</v>
      </c>
      <c r="U15" s="1140"/>
      <c r="V15" s="1405"/>
    </row>
    <row r="16" spans="2:22" ht="21.75" customHeight="1" thickBot="1">
      <c r="B16" s="753"/>
      <c r="C16" s="1338" t="s">
        <v>501</v>
      </c>
      <c r="D16" s="1174" t="s">
        <v>544</v>
      </c>
      <c r="E16" s="1175" t="s">
        <v>545</v>
      </c>
      <c r="F16" s="1175" t="s">
        <v>546</v>
      </c>
      <c r="G16" s="1175" t="s">
        <v>547</v>
      </c>
      <c r="H16" s="1175" t="s">
        <v>548</v>
      </c>
      <c r="I16" s="1175" t="s">
        <v>549</v>
      </c>
      <c r="J16" s="1175" t="s">
        <v>550</v>
      </c>
      <c r="K16" s="1175" t="s">
        <v>551</v>
      </c>
      <c r="L16" s="1175" t="s">
        <v>552</v>
      </c>
      <c r="M16" s="1175" t="s">
        <v>553</v>
      </c>
      <c r="N16" s="1056" t="s">
        <v>552</v>
      </c>
      <c r="O16" s="1056" t="s">
        <v>554</v>
      </c>
      <c r="P16" s="1176">
        <v>45</v>
      </c>
      <c r="Q16" s="1056" t="s">
        <v>713</v>
      </c>
      <c r="R16" s="1141">
        <v>50.9</v>
      </c>
      <c r="S16" s="1142">
        <v>54.8</v>
      </c>
      <c r="T16" s="1241" t="s">
        <v>719</v>
      </c>
      <c r="U16" s="1057"/>
      <c r="V16" s="1406"/>
    </row>
  </sheetData>
  <sheetProtection/>
  <mergeCells count="5">
    <mergeCell ref="B1:J1"/>
    <mergeCell ref="F2:G2"/>
    <mergeCell ref="U2:V2"/>
    <mergeCell ref="B5:C5"/>
    <mergeCell ref="B4:I4"/>
  </mergeCells>
  <hyperlinks>
    <hyperlink ref="H2" location="'SPIS TABLIC'!A1" display="Powrót do spisu"/>
    <hyperlink ref="F2:G2" location="'LIST OF TABLES'!A1" display="Powrót do spisu"/>
    <hyperlink ref="U2:V2" location="'LIST OF TABLES'!A1" display="Powrót do spisu"/>
  </hyperlinks>
  <printOptions/>
  <pageMargins left="0.7" right="0.7" top="0.75" bottom="0.75" header="0.3" footer="0.3"/>
  <pageSetup orientation="portrait" paperSize="9"/>
  <ignoredErrors>
    <ignoredError sqref="P7:T16" numberStoredAsText="1"/>
  </ignoredErrors>
</worksheet>
</file>

<file path=xl/worksheets/sheet2.xml><?xml version="1.0" encoding="utf-8"?>
<worksheet xmlns="http://schemas.openxmlformats.org/spreadsheetml/2006/main" xmlns:r="http://schemas.openxmlformats.org/officeDocument/2006/relationships">
  <dimension ref="B2:K16"/>
  <sheetViews>
    <sheetView zoomScalePageLayoutView="0" workbookViewId="0" topLeftCell="A1">
      <selection activeCell="B4" sqref="B4:K17"/>
    </sheetView>
  </sheetViews>
  <sheetFormatPr defaultColWidth="9.00390625" defaultRowHeight="12.75"/>
  <sheetData>
    <row r="2" spans="2:11" ht="15.75">
      <c r="B2" s="829" t="s">
        <v>573</v>
      </c>
      <c r="C2" s="830"/>
      <c r="D2" s="830"/>
      <c r="E2" s="830"/>
      <c r="F2" s="830"/>
      <c r="G2" s="830"/>
      <c r="H2" s="830"/>
      <c r="I2" s="32" t="s">
        <v>396</v>
      </c>
      <c r="J2" s="830"/>
      <c r="K2" s="830"/>
    </row>
    <row r="3" spans="2:11" ht="15.75">
      <c r="B3" s="829"/>
      <c r="C3" s="830"/>
      <c r="D3" s="830"/>
      <c r="E3" s="830"/>
      <c r="F3" s="830"/>
      <c r="G3" s="830"/>
      <c r="H3" s="830"/>
      <c r="I3" s="830"/>
      <c r="J3" s="830"/>
      <c r="K3" s="830"/>
    </row>
    <row r="4" spans="2:11" ht="14.25">
      <c r="B4" s="1418" t="s">
        <v>867</v>
      </c>
      <c r="C4" s="1419"/>
      <c r="D4" s="1419"/>
      <c r="E4" s="1419"/>
      <c r="F4" s="1419"/>
      <c r="G4" s="831"/>
      <c r="H4" s="831"/>
      <c r="I4" s="831"/>
      <c r="J4" s="831"/>
      <c r="K4" s="830"/>
    </row>
    <row r="5" spans="2:11" ht="14.25">
      <c r="B5" s="831"/>
      <c r="C5" s="831"/>
      <c r="D5" s="831"/>
      <c r="E5" s="831"/>
      <c r="F5" s="831"/>
      <c r="G5" s="831"/>
      <c r="H5" s="831"/>
      <c r="I5" s="831"/>
      <c r="J5" s="831"/>
      <c r="K5" s="830"/>
    </row>
    <row r="6" spans="2:11" ht="14.25">
      <c r="B6" s="1420" t="s">
        <v>868</v>
      </c>
      <c r="C6" s="1419"/>
      <c r="D6" s="1419"/>
      <c r="E6" s="1419"/>
      <c r="F6" s="1419"/>
      <c r="G6" s="1419"/>
      <c r="H6" s="1419"/>
      <c r="I6" s="831"/>
      <c r="J6" s="831"/>
      <c r="K6" s="830"/>
    </row>
    <row r="7" spans="2:11" ht="14.25">
      <c r="B7" s="831"/>
      <c r="C7" s="831"/>
      <c r="D7" s="831"/>
      <c r="E7" s="831"/>
      <c r="F7" s="831"/>
      <c r="G7" s="831"/>
      <c r="H7" s="831"/>
      <c r="I7" s="831"/>
      <c r="J7" s="831"/>
      <c r="K7" s="830"/>
    </row>
    <row r="8" spans="2:11" ht="14.25">
      <c r="B8" s="1421" t="s">
        <v>869</v>
      </c>
      <c r="C8" s="1419"/>
      <c r="D8" s="1419"/>
      <c r="E8" s="1419"/>
      <c r="F8" s="1419"/>
      <c r="G8" s="1419"/>
      <c r="H8" s="1419"/>
      <c r="I8" s="831"/>
      <c r="J8" s="831"/>
      <c r="K8" s="830"/>
    </row>
    <row r="9" spans="2:11" ht="14.25">
      <c r="B9" s="831"/>
      <c r="C9" s="831"/>
      <c r="D9" s="831"/>
      <c r="E9" s="831"/>
      <c r="F9" s="831"/>
      <c r="G9" s="831"/>
      <c r="H9" s="831"/>
      <c r="I9" s="831"/>
      <c r="J9" s="831"/>
      <c r="K9" s="830"/>
    </row>
    <row r="10" spans="2:11" ht="14.25">
      <c r="B10" s="1418" t="s">
        <v>870</v>
      </c>
      <c r="C10" s="1419"/>
      <c r="D10" s="1419"/>
      <c r="E10" s="1419"/>
      <c r="F10" s="1419"/>
      <c r="G10" s="831"/>
      <c r="H10" s="831"/>
      <c r="I10" s="831"/>
      <c r="J10" s="831"/>
      <c r="K10" s="830"/>
    </row>
    <row r="11" spans="2:11" ht="14.25">
      <c r="B11" s="831"/>
      <c r="C11" s="831"/>
      <c r="D11" s="831"/>
      <c r="E11" s="831"/>
      <c r="F11" s="831"/>
      <c r="G11" s="831"/>
      <c r="H11" s="831"/>
      <c r="I11" s="831"/>
      <c r="J11" s="831"/>
      <c r="K11" s="830"/>
    </row>
    <row r="12" spans="2:11" ht="14.25">
      <c r="B12" s="1418" t="s">
        <v>871</v>
      </c>
      <c r="C12" s="1419"/>
      <c r="D12" s="1419"/>
      <c r="E12" s="1419"/>
      <c r="F12" s="1419"/>
      <c r="G12" s="831"/>
      <c r="H12" s="831"/>
      <c r="I12" s="831"/>
      <c r="J12" s="831"/>
      <c r="K12" s="830"/>
    </row>
    <row r="13" spans="2:11" ht="14.25">
      <c r="B13" s="831"/>
      <c r="C13" s="831"/>
      <c r="D13" s="831"/>
      <c r="E13" s="831"/>
      <c r="F13" s="831"/>
      <c r="G13" s="831"/>
      <c r="H13" s="831"/>
      <c r="I13" s="831"/>
      <c r="J13" s="831"/>
      <c r="K13" s="830"/>
    </row>
    <row r="14" spans="2:11" ht="14.25">
      <c r="B14" s="1418" t="s">
        <v>873</v>
      </c>
      <c r="C14" s="1419"/>
      <c r="D14" s="1419"/>
      <c r="E14" s="1419"/>
      <c r="F14" s="831"/>
      <c r="G14" s="831"/>
      <c r="H14" s="831"/>
      <c r="I14" s="831"/>
      <c r="J14" s="831"/>
      <c r="K14" s="830"/>
    </row>
    <row r="15" spans="2:11" ht="14.25">
      <c r="B15" s="831"/>
      <c r="C15" s="831"/>
      <c r="D15" s="831"/>
      <c r="E15" s="831"/>
      <c r="F15" s="831"/>
      <c r="G15" s="831"/>
      <c r="H15" s="831"/>
      <c r="I15" s="831"/>
      <c r="J15" s="831"/>
      <c r="K15" s="830"/>
    </row>
    <row r="16" spans="2:11" ht="12.75">
      <c r="B16" s="1418" t="s">
        <v>872</v>
      </c>
      <c r="C16" s="1419"/>
      <c r="D16" s="1419"/>
      <c r="E16" s="1419"/>
      <c r="F16" s="1419"/>
      <c r="G16" s="1419"/>
      <c r="H16" s="1419"/>
      <c r="I16" s="1419"/>
      <c r="J16" s="1419"/>
      <c r="K16" s="1419"/>
    </row>
  </sheetData>
  <sheetProtection/>
  <mergeCells count="7">
    <mergeCell ref="B16:K16"/>
    <mergeCell ref="B4:F4"/>
    <mergeCell ref="B6:H6"/>
    <mergeCell ref="B8:H8"/>
    <mergeCell ref="B10:F10"/>
    <mergeCell ref="B12:F12"/>
    <mergeCell ref="B14:E14"/>
  </mergeCells>
  <hyperlinks>
    <hyperlink ref="I2" location="'LIST OF TABLES'!A1" display="Return to contents"/>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Q38"/>
  <sheetViews>
    <sheetView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38.25390625" style="1" customWidth="1"/>
    <col min="3" max="3" width="10.25390625" style="1" customWidth="1"/>
    <col min="4" max="16384" width="9.125" style="1" customWidth="1"/>
  </cols>
  <sheetData>
    <row r="1" spans="2:10" ht="17.25" customHeight="1">
      <c r="B1" s="1425" t="s">
        <v>666</v>
      </c>
      <c r="C1" s="1426"/>
      <c r="D1" s="1426"/>
      <c r="E1" s="1426"/>
      <c r="F1" s="1426"/>
      <c r="G1" s="1426"/>
      <c r="H1" s="1426"/>
      <c r="I1" s="1426"/>
      <c r="J1" s="1426"/>
    </row>
    <row r="2" spans="2:17" ht="12.75">
      <c r="B2" s="834" t="s">
        <v>584</v>
      </c>
      <c r="C2" s="837">
        <v>41323</v>
      </c>
      <c r="F2" s="1424" t="s">
        <v>396</v>
      </c>
      <c r="G2" s="1424"/>
      <c r="P2" s="1424" t="s">
        <v>396</v>
      </c>
      <c r="Q2" s="1424"/>
    </row>
    <row r="3" ht="16.5" thickBot="1">
      <c r="B3" s="3" t="s">
        <v>203</v>
      </c>
    </row>
    <row r="4" spans="2:16" ht="60" customHeight="1" thickBot="1">
      <c r="B4" s="1422" t="s">
        <v>787</v>
      </c>
      <c r="C4" s="1423"/>
      <c r="D4" s="4">
        <v>2000</v>
      </c>
      <c r="E4" s="4">
        <v>2001</v>
      </c>
      <c r="F4" s="4">
        <v>2002</v>
      </c>
      <c r="G4" s="4">
        <v>2003</v>
      </c>
      <c r="H4" s="4">
        <v>2004</v>
      </c>
      <c r="I4" s="4">
        <v>2005</v>
      </c>
      <c r="J4" s="5">
        <v>2006</v>
      </c>
      <c r="K4" s="4">
        <v>2007</v>
      </c>
      <c r="L4" s="374">
        <v>2008</v>
      </c>
      <c r="M4" s="529">
        <v>2009</v>
      </c>
      <c r="N4" s="928">
        <v>2010</v>
      </c>
      <c r="O4" s="928">
        <v>2011</v>
      </c>
      <c r="P4" s="530">
        <v>2012</v>
      </c>
    </row>
    <row r="5" spans="2:16" ht="15.75" customHeight="1">
      <c r="B5" s="6" t="s">
        <v>204</v>
      </c>
      <c r="C5" s="7"/>
      <c r="D5" s="183"/>
      <c r="E5" s="183"/>
      <c r="F5" s="183"/>
      <c r="G5" s="183"/>
      <c r="H5" s="183"/>
      <c r="I5" s="183"/>
      <c r="J5" s="184"/>
      <c r="K5" s="183"/>
      <c r="L5" s="394"/>
      <c r="M5" s="571"/>
      <c r="N5" s="929"/>
      <c r="O5" s="929"/>
      <c r="P5" s="532"/>
    </row>
    <row r="6" spans="2:17" ht="12.75" customHeight="1">
      <c r="B6" s="71" t="s">
        <v>410</v>
      </c>
      <c r="C6" s="1290" t="s">
        <v>4</v>
      </c>
      <c r="D6" s="333" t="s">
        <v>70</v>
      </c>
      <c r="E6" s="1327" t="s">
        <v>70</v>
      </c>
      <c r="F6" s="1327" t="s">
        <v>70</v>
      </c>
      <c r="G6" s="1327" t="s">
        <v>70</v>
      </c>
      <c r="H6" s="1327" t="s">
        <v>70</v>
      </c>
      <c r="I6" s="1327" t="s">
        <v>70</v>
      </c>
      <c r="J6" s="791">
        <v>111.6</v>
      </c>
      <c r="K6" s="791">
        <v>110.7</v>
      </c>
      <c r="L6" s="416">
        <v>103.6</v>
      </c>
      <c r="M6" s="572">
        <v>95.5</v>
      </c>
      <c r="N6" s="999">
        <v>109</v>
      </c>
      <c r="O6" s="588">
        <v>107.7</v>
      </c>
      <c r="P6" s="784"/>
      <c r="Q6" s="785"/>
    </row>
    <row r="7" spans="2:17" ht="13.5" customHeight="1">
      <c r="B7" s="57"/>
      <c r="C7" s="740" t="s">
        <v>785</v>
      </c>
      <c r="D7" s="228" t="s">
        <v>7</v>
      </c>
      <c r="E7" s="228" t="s">
        <v>7</v>
      </c>
      <c r="F7" s="228" t="s">
        <v>7</v>
      </c>
      <c r="G7" s="228" t="s">
        <v>7</v>
      </c>
      <c r="H7" s="335" t="s">
        <v>7</v>
      </c>
      <c r="I7" s="230">
        <v>100</v>
      </c>
      <c r="J7" s="621">
        <v>111.6</v>
      </c>
      <c r="K7" s="621">
        <v>123.5</v>
      </c>
      <c r="L7" s="416">
        <v>127.9</v>
      </c>
      <c r="M7" s="572">
        <v>122.1</v>
      </c>
      <c r="N7" s="444">
        <v>133.1</v>
      </c>
      <c r="O7" s="444">
        <v>143.3</v>
      </c>
      <c r="P7" s="613"/>
      <c r="Q7" s="785"/>
    </row>
    <row r="8" spans="2:17" ht="13.5" customHeight="1">
      <c r="B8" s="57"/>
      <c r="C8" s="1297" t="s">
        <v>786</v>
      </c>
      <c r="D8" s="228" t="s">
        <v>7</v>
      </c>
      <c r="E8" s="228" t="s">
        <v>7</v>
      </c>
      <c r="F8" s="228" t="s">
        <v>7</v>
      </c>
      <c r="G8" s="228" t="s">
        <v>7</v>
      </c>
      <c r="H8" s="228" t="s">
        <v>7</v>
      </c>
      <c r="I8" s="228" t="s">
        <v>7</v>
      </c>
      <c r="J8" s="228" t="s">
        <v>7</v>
      </c>
      <c r="K8" s="228" t="s">
        <v>7</v>
      </c>
      <c r="L8" s="228" t="s">
        <v>7</v>
      </c>
      <c r="M8" s="228" t="s">
        <v>7</v>
      </c>
      <c r="N8" s="229">
        <v>100</v>
      </c>
      <c r="O8" s="444"/>
      <c r="P8" s="613"/>
      <c r="Q8" s="785"/>
    </row>
    <row r="9" spans="2:17" ht="12.75">
      <c r="B9" s="58" t="s">
        <v>205</v>
      </c>
      <c r="C9" s="740" t="s">
        <v>4</v>
      </c>
      <c r="D9" s="333" t="s">
        <v>70</v>
      </c>
      <c r="E9" s="334" t="s">
        <v>70</v>
      </c>
      <c r="F9" s="334" t="s">
        <v>70</v>
      </c>
      <c r="G9" s="334" t="s">
        <v>70</v>
      </c>
      <c r="H9" s="489" t="s">
        <v>70</v>
      </c>
      <c r="I9" s="334" t="s">
        <v>70</v>
      </c>
      <c r="J9" s="621">
        <v>97.4</v>
      </c>
      <c r="K9" s="621">
        <v>100.5</v>
      </c>
      <c r="L9" s="416">
        <v>103.3</v>
      </c>
      <c r="M9" s="572">
        <v>88.4</v>
      </c>
      <c r="N9" s="444">
        <v>98.8</v>
      </c>
      <c r="O9" s="444">
        <v>105.1</v>
      </c>
      <c r="P9" s="613"/>
      <c r="Q9" s="785"/>
    </row>
    <row r="10" spans="2:17" ht="18.75" customHeight="1">
      <c r="B10" s="58"/>
      <c r="C10" s="740" t="s">
        <v>785</v>
      </c>
      <c r="D10" s="228" t="s">
        <v>7</v>
      </c>
      <c r="E10" s="228" t="s">
        <v>7</v>
      </c>
      <c r="F10" s="228" t="s">
        <v>7</v>
      </c>
      <c r="G10" s="228" t="s">
        <v>7</v>
      </c>
      <c r="H10" s="335" t="s">
        <v>7</v>
      </c>
      <c r="I10" s="230">
        <v>100</v>
      </c>
      <c r="J10" s="621">
        <v>97.4</v>
      </c>
      <c r="K10" s="621">
        <v>97.9</v>
      </c>
      <c r="L10" s="416">
        <v>101.1</v>
      </c>
      <c r="M10" s="572">
        <v>89.4</v>
      </c>
      <c r="N10" s="444">
        <v>88.3</v>
      </c>
      <c r="O10" s="444">
        <v>92.8</v>
      </c>
      <c r="P10" s="613"/>
      <c r="Q10" s="785"/>
    </row>
    <row r="11" spans="2:17" ht="16.5" customHeight="1">
      <c r="B11" s="58"/>
      <c r="C11" s="1297" t="s">
        <v>786</v>
      </c>
      <c r="D11" s="228" t="s">
        <v>7</v>
      </c>
      <c r="E11" s="228" t="s">
        <v>7</v>
      </c>
      <c r="F11" s="228" t="s">
        <v>7</v>
      </c>
      <c r="G11" s="228" t="s">
        <v>7</v>
      </c>
      <c r="H11" s="228" t="s">
        <v>7</v>
      </c>
      <c r="I11" s="228" t="s">
        <v>7</v>
      </c>
      <c r="J11" s="228" t="s">
        <v>7</v>
      </c>
      <c r="K11" s="228" t="s">
        <v>7</v>
      </c>
      <c r="L11" s="228" t="s">
        <v>7</v>
      </c>
      <c r="M11" s="228" t="s">
        <v>7</v>
      </c>
      <c r="N11" s="229">
        <v>100</v>
      </c>
      <c r="O11" s="444"/>
      <c r="P11" s="613"/>
      <c r="Q11" s="785"/>
    </row>
    <row r="12" spans="2:17" ht="12.75">
      <c r="B12" s="58" t="s">
        <v>206</v>
      </c>
      <c r="C12" s="740" t="s">
        <v>4</v>
      </c>
      <c r="D12" s="333" t="s">
        <v>70</v>
      </c>
      <c r="E12" s="334" t="s">
        <v>70</v>
      </c>
      <c r="F12" s="334" t="s">
        <v>70</v>
      </c>
      <c r="G12" s="334" t="s">
        <v>70</v>
      </c>
      <c r="H12" s="489" t="s">
        <v>70</v>
      </c>
      <c r="I12" s="334" t="s">
        <v>70</v>
      </c>
      <c r="J12" s="621">
        <v>113.8</v>
      </c>
      <c r="K12" s="621">
        <v>112.4</v>
      </c>
      <c r="L12" s="417">
        <v>104</v>
      </c>
      <c r="M12" s="244">
        <v>96.1</v>
      </c>
      <c r="N12" s="439">
        <v>109.9</v>
      </c>
      <c r="O12" s="439">
        <v>108.6</v>
      </c>
      <c r="P12" s="770"/>
      <c r="Q12" s="786"/>
    </row>
    <row r="13" spans="2:17" ht="15.75">
      <c r="B13" s="58"/>
      <c r="C13" s="740" t="s">
        <v>785</v>
      </c>
      <c r="D13" s="228" t="s">
        <v>7</v>
      </c>
      <c r="E13" s="228" t="s">
        <v>7</v>
      </c>
      <c r="F13" s="228" t="s">
        <v>7</v>
      </c>
      <c r="G13" s="228" t="s">
        <v>7</v>
      </c>
      <c r="H13" s="335" t="s">
        <v>7</v>
      </c>
      <c r="I13" s="230">
        <v>100</v>
      </c>
      <c r="J13" s="621">
        <v>113.8</v>
      </c>
      <c r="K13" s="621">
        <v>127.9</v>
      </c>
      <c r="L13" s="417">
        <v>133</v>
      </c>
      <c r="M13" s="244">
        <v>127.8</v>
      </c>
      <c r="N13" s="444">
        <v>140.5</v>
      </c>
      <c r="O13" s="439">
        <v>152.6</v>
      </c>
      <c r="P13" s="770"/>
      <c r="Q13" s="786"/>
    </row>
    <row r="14" spans="2:17" ht="15.75">
      <c r="B14" s="58"/>
      <c r="C14" s="1297" t="s">
        <v>786</v>
      </c>
      <c r="D14" s="228" t="s">
        <v>7</v>
      </c>
      <c r="E14" s="228" t="s">
        <v>7</v>
      </c>
      <c r="F14" s="228" t="s">
        <v>7</v>
      </c>
      <c r="G14" s="228" t="s">
        <v>7</v>
      </c>
      <c r="H14" s="228" t="s">
        <v>7</v>
      </c>
      <c r="I14" s="228" t="s">
        <v>7</v>
      </c>
      <c r="J14" s="228" t="s">
        <v>7</v>
      </c>
      <c r="K14" s="228" t="s">
        <v>7</v>
      </c>
      <c r="L14" s="228" t="s">
        <v>7</v>
      </c>
      <c r="M14" s="228" t="s">
        <v>7</v>
      </c>
      <c r="N14" s="229">
        <v>100</v>
      </c>
      <c r="O14" s="439"/>
      <c r="P14" s="770"/>
      <c r="Q14" s="786"/>
    </row>
    <row r="15" spans="2:43" s="27" customFormat="1" ht="27.75" customHeight="1">
      <c r="B15" s="58" t="s">
        <v>207</v>
      </c>
      <c r="C15" s="740" t="s">
        <v>4</v>
      </c>
      <c r="D15" s="333" t="s">
        <v>70</v>
      </c>
      <c r="E15" s="334" t="s">
        <v>70</v>
      </c>
      <c r="F15" s="334" t="s">
        <v>70</v>
      </c>
      <c r="G15" s="334" t="s">
        <v>70</v>
      </c>
      <c r="H15" s="334" t="s">
        <v>70</v>
      </c>
      <c r="I15" s="334" t="s">
        <v>70</v>
      </c>
      <c r="J15" s="621">
        <v>101.2</v>
      </c>
      <c r="K15" s="621">
        <v>101.6</v>
      </c>
      <c r="L15" s="416">
        <v>98.3</v>
      </c>
      <c r="M15" s="572">
        <v>91.3</v>
      </c>
      <c r="N15" s="376">
        <v>103</v>
      </c>
      <c r="O15" s="376">
        <v>99.9</v>
      </c>
      <c r="P15" s="720"/>
      <c r="Q15" s="785"/>
      <c r="R15" s="186"/>
      <c r="S15" s="186"/>
      <c r="T15" s="186"/>
      <c r="U15" s="186"/>
      <c r="V15" s="186"/>
      <c r="W15" s="186"/>
      <c r="X15" s="186"/>
      <c r="Y15" s="186"/>
      <c r="Z15" s="186"/>
      <c r="AA15" s="186"/>
      <c r="AB15" s="186"/>
      <c r="AC15" s="186"/>
      <c r="AD15" s="186"/>
      <c r="AE15" s="186"/>
      <c r="AF15" s="187"/>
      <c r="AG15" s="187"/>
      <c r="AH15" s="187"/>
      <c r="AI15" s="187"/>
      <c r="AJ15" s="187"/>
      <c r="AK15" s="187"/>
      <c r="AL15" s="187"/>
      <c r="AM15" s="186"/>
      <c r="AN15" s="186"/>
      <c r="AO15" s="186"/>
      <c r="AP15" s="186"/>
      <c r="AQ15" s="186"/>
    </row>
    <row r="16" spans="2:43" ht="15.75">
      <c r="B16" s="58"/>
      <c r="C16" s="740" t="s">
        <v>785</v>
      </c>
      <c r="D16" s="228" t="s">
        <v>7</v>
      </c>
      <c r="E16" s="228" t="s">
        <v>7</v>
      </c>
      <c r="F16" s="228" t="s">
        <v>7</v>
      </c>
      <c r="G16" s="228" t="s">
        <v>7</v>
      </c>
      <c r="H16" s="228" t="s">
        <v>7</v>
      </c>
      <c r="I16" s="230">
        <v>100</v>
      </c>
      <c r="J16" s="621">
        <v>101.2</v>
      </c>
      <c r="K16" s="621">
        <v>102.8</v>
      </c>
      <c r="L16" s="416">
        <v>101.1</v>
      </c>
      <c r="M16" s="572">
        <v>92.3</v>
      </c>
      <c r="N16" s="444">
        <v>95.1</v>
      </c>
      <c r="O16" s="976">
        <v>95</v>
      </c>
      <c r="P16" s="615"/>
      <c r="Q16" s="785"/>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row>
    <row r="17" spans="2:43" ht="15.75">
      <c r="B17" s="58"/>
      <c r="C17" s="1297" t="s">
        <v>786</v>
      </c>
      <c r="D17" s="228" t="s">
        <v>7</v>
      </c>
      <c r="E17" s="228" t="s">
        <v>7</v>
      </c>
      <c r="F17" s="228" t="s">
        <v>7</v>
      </c>
      <c r="G17" s="228" t="s">
        <v>7</v>
      </c>
      <c r="H17" s="228" t="s">
        <v>7</v>
      </c>
      <c r="I17" s="228" t="s">
        <v>7</v>
      </c>
      <c r="J17" s="228" t="s">
        <v>7</v>
      </c>
      <c r="K17" s="228" t="s">
        <v>7</v>
      </c>
      <c r="L17" s="228" t="s">
        <v>7</v>
      </c>
      <c r="M17" s="228" t="s">
        <v>7</v>
      </c>
      <c r="N17" s="229">
        <v>100</v>
      </c>
      <c r="O17" s="976"/>
      <c r="P17" s="615"/>
      <c r="Q17" s="785"/>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row>
    <row r="18" spans="2:43" ht="26.25" customHeight="1">
      <c r="B18" s="58" t="s">
        <v>208</v>
      </c>
      <c r="C18" s="740" t="s">
        <v>4</v>
      </c>
      <c r="D18" s="333" t="s">
        <v>70</v>
      </c>
      <c r="E18" s="334" t="s">
        <v>70</v>
      </c>
      <c r="F18" s="334" t="s">
        <v>70</v>
      </c>
      <c r="G18" s="334" t="s">
        <v>70</v>
      </c>
      <c r="H18" s="334" t="s">
        <v>70</v>
      </c>
      <c r="I18" s="334" t="s">
        <v>70</v>
      </c>
      <c r="J18" s="621">
        <v>106.7</v>
      </c>
      <c r="K18" s="621">
        <v>103.1</v>
      </c>
      <c r="L18" s="416">
        <v>112.2</v>
      </c>
      <c r="M18" s="572">
        <v>100.7</v>
      </c>
      <c r="N18" s="406">
        <v>109.5</v>
      </c>
      <c r="O18" s="406">
        <v>101.8</v>
      </c>
      <c r="P18" s="716"/>
      <c r="Q18" s="785"/>
      <c r="R18" s="186"/>
      <c r="S18" s="186"/>
      <c r="T18" s="186"/>
      <c r="U18" s="186"/>
      <c r="V18" s="186"/>
      <c r="W18" s="186"/>
      <c r="X18" s="186"/>
      <c r="Y18" s="186"/>
      <c r="Z18" s="186"/>
      <c r="AA18" s="186"/>
      <c r="AB18" s="186"/>
      <c r="AC18" s="186"/>
      <c r="AD18" s="186"/>
      <c r="AE18" s="188"/>
      <c r="AF18" s="189"/>
      <c r="AG18" s="189"/>
      <c r="AH18" s="189"/>
      <c r="AI18" s="189"/>
      <c r="AJ18" s="190"/>
      <c r="AK18" s="190"/>
      <c r="AL18" s="191"/>
      <c r="AM18" s="192"/>
      <c r="AN18" s="186"/>
      <c r="AO18" s="186"/>
      <c r="AP18" s="186"/>
      <c r="AQ18" s="186"/>
    </row>
    <row r="19" spans="2:17" ht="15.75">
      <c r="B19" s="58"/>
      <c r="C19" s="740" t="s">
        <v>785</v>
      </c>
      <c r="D19" s="228" t="s">
        <v>7</v>
      </c>
      <c r="E19" s="228" t="s">
        <v>7</v>
      </c>
      <c r="F19" s="228" t="s">
        <v>7</v>
      </c>
      <c r="G19" s="228" t="s">
        <v>7</v>
      </c>
      <c r="H19" s="228" t="s">
        <v>7</v>
      </c>
      <c r="I19" s="230">
        <v>100</v>
      </c>
      <c r="J19" s="621">
        <v>106.7</v>
      </c>
      <c r="K19" s="440">
        <v>110</v>
      </c>
      <c r="L19" s="416">
        <v>123.4</v>
      </c>
      <c r="M19" s="572">
        <v>124.3</v>
      </c>
      <c r="N19" s="406">
        <v>136.1</v>
      </c>
      <c r="O19" s="406">
        <v>138.5</v>
      </c>
      <c r="P19" s="716"/>
      <c r="Q19" s="785"/>
    </row>
    <row r="20" spans="2:17" ht="15.75">
      <c r="B20" s="58"/>
      <c r="C20" s="1297" t="s">
        <v>786</v>
      </c>
      <c r="D20" s="228" t="s">
        <v>7</v>
      </c>
      <c r="E20" s="228" t="s">
        <v>7</v>
      </c>
      <c r="F20" s="228" t="s">
        <v>7</v>
      </c>
      <c r="G20" s="228" t="s">
        <v>7</v>
      </c>
      <c r="H20" s="228" t="s">
        <v>7</v>
      </c>
      <c r="I20" s="228" t="s">
        <v>7</v>
      </c>
      <c r="J20" s="228" t="s">
        <v>7</v>
      </c>
      <c r="K20" s="228" t="s">
        <v>7</v>
      </c>
      <c r="L20" s="228" t="s">
        <v>7</v>
      </c>
      <c r="M20" s="228" t="s">
        <v>7</v>
      </c>
      <c r="N20" s="229">
        <v>100</v>
      </c>
      <c r="O20" s="406"/>
      <c r="P20" s="716"/>
      <c r="Q20" s="785"/>
    </row>
    <row r="21" spans="2:17" s="14" customFormat="1" ht="24.75" customHeight="1">
      <c r="B21" s="57" t="s">
        <v>209</v>
      </c>
      <c r="C21" s="1328"/>
      <c r="D21" s="452"/>
      <c r="E21" s="490"/>
      <c r="F21" s="490"/>
      <c r="G21" s="490"/>
      <c r="H21" s="490"/>
      <c r="I21" s="490"/>
      <c r="J21" s="334"/>
      <c r="K21" s="334"/>
      <c r="L21" s="439"/>
      <c r="M21" s="440"/>
      <c r="N21" s="444"/>
      <c r="O21" s="444"/>
      <c r="P21" s="613"/>
      <c r="Q21" s="787"/>
    </row>
    <row r="22" spans="2:17" ht="15" customHeight="1">
      <c r="B22" s="58" t="s">
        <v>210</v>
      </c>
      <c r="C22" s="740" t="s">
        <v>4</v>
      </c>
      <c r="D22" s="310" t="s">
        <v>70</v>
      </c>
      <c r="E22" s="334" t="s">
        <v>70</v>
      </c>
      <c r="F22" s="334" t="s">
        <v>70</v>
      </c>
      <c r="G22" s="334" t="s">
        <v>70</v>
      </c>
      <c r="H22" s="334" t="s">
        <v>70</v>
      </c>
      <c r="I22" s="334" t="s">
        <v>70</v>
      </c>
      <c r="J22" s="621">
        <v>111.9</v>
      </c>
      <c r="K22" s="440">
        <v>112</v>
      </c>
      <c r="L22" s="621">
        <v>100.8</v>
      </c>
      <c r="M22" s="244">
        <v>93</v>
      </c>
      <c r="N22" s="962">
        <v>116.6</v>
      </c>
      <c r="O22" s="962">
        <v>111.3</v>
      </c>
      <c r="P22" s="813"/>
      <c r="Q22" s="786"/>
    </row>
    <row r="23" spans="2:17" ht="15.75">
      <c r="B23" s="58"/>
      <c r="C23" s="1329" t="s">
        <v>785</v>
      </c>
      <c r="D23" s="228" t="s">
        <v>7</v>
      </c>
      <c r="E23" s="228" t="s">
        <v>7</v>
      </c>
      <c r="F23" s="228" t="s">
        <v>7</v>
      </c>
      <c r="G23" s="228" t="s">
        <v>7</v>
      </c>
      <c r="H23" s="228" t="s">
        <v>7</v>
      </c>
      <c r="I23" s="230">
        <v>100</v>
      </c>
      <c r="J23" s="621">
        <v>111.9</v>
      </c>
      <c r="K23" s="621">
        <v>125.3</v>
      </c>
      <c r="L23" s="621">
        <v>126.3</v>
      </c>
      <c r="M23" s="572">
        <v>117.5</v>
      </c>
      <c r="N23" s="961">
        <v>137</v>
      </c>
      <c r="O23" s="961">
        <v>152.5</v>
      </c>
      <c r="P23" s="916"/>
      <c r="Q23" s="785"/>
    </row>
    <row r="24" spans="2:17" ht="15.75">
      <c r="B24" s="58"/>
      <c r="C24" s="1297" t="s">
        <v>786</v>
      </c>
      <c r="D24" s="228" t="s">
        <v>7</v>
      </c>
      <c r="E24" s="228" t="s">
        <v>7</v>
      </c>
      <c r="F24" s="228" t="s">
        <v>7</v>
      </c>
      <c r="G24" s="228" t="s">
        <v>7</v>
      </c>
      <c r="H24" s="228" t="s">
        <v>7</v>
      </c>
      <c r="I24" s="228" t="s">
        <v>7</v>
      </c>
      <c r="J24" s="228" t="s">
        <v>7</v>
      </c>
      <c r="K24" s="228" t="s">
        <v>7</v>
      </c>
      <c r="L24" s="228" t="s">
        <v>7</v>
      </c>
      <c r="M24" s="228" t="s">
        <v>7</v>
      </c>
      <c r="N24" s="229">
        <v>100</v>
      </c>
      <c r="O24" s="961"/>
      <c r="P24" s="916"/>
      <c r="Q24" s="785"/>
    </row>
    <row r="25" spans="2:17" ht="12.75">
      <c r="B25" s="58" t="s">
        <v>211</v>
      </c>
      <c r="C25" s="740" t="s">
        <v>4</v>
      </c>
      <c r="D25" s="333" t="s">
        <v>70</v>
      </c>
      <c r="E25" s="334" t="s">
        <v>70</v>
      </c>
      <c r="F25" s="334" t="s">
        <v>70</v>
      </c>
      <c r="G25" s="334" t="s">
        <v>70</v>
      </c>
      <c r="H25" s="334" t="s">
        <v>70</v>
      </c>
      <c r="I25" s="334" t="s">
        <v>70</v>
      </c>
      <c r="J25" s="621">
        <v>117.3</v>
      </c>
      <c r="K25" s="621">
        <v>115.6</v>
      </c>
      <c r="L25" s="621">
        <v>110.1</v>
      </c>
      <c r="M25" s="572">
        <v>89.2</v>
      </c>
      <c r="N25" s="962">
        <v>110.3</v>
      </c>
      <c r="O25" s="962">
        <v>112.8</v>
      </c>
      <c r="P25" s="813"/>
      <c r="Q25" s="785"/>
    </row>
    <row r="26" spans="2:17" ht="15.75">
      <c r="B26" s="58"/>
      <c r="C26" s="740" t="s">
        <v>785</v>
      </c>
      <c r="D26" s="228" t="s">
        <v>7</v>
      </c>
      <c r="E26" s="228" t="s">
        <v>7</v>
      </c>
      <c r="F26" s="228" t="s">
        <v>7</v>
      </c>
      <c r="G26" s="228" t="s">
        <v>7</v>
      </c>
      <c r="H26" s="228" t="s">
        <v>7</v>
      </c>
      <c r="I26" s="230">
        <v>100</v>
      </c>
      <c r="J26" s="621">
        <v>117.3</v>
      </c>
      <c r="K26" s="621">
        <v>135.6</v>
      </c>
      <c r="L26" s="621">
        <v>149.3</v>
      </c>
      <c r="M26" s="572">
        <v>133.2</v>
      </c>
      <c r="N26" s="962">
        <v>146.9</v>
      </c>
      <c r="O26" s="962">
        <v>165.7</v>
      </c>
      <c r="P26" s="813"/>
      <c r="Q26" s="785"/>
    </row>
    <row r="27" spans="2:17" ht="15.75">
      <c r="B27" s="58"/>
      <c r="C27" s="1297" t="s">
        <v>786</v>
      </c>
      <c r="D27" s="228" t="s">
        <v>7</v>
      </c>
      <c r="E27" s="228" t="s">
        <v>7</v>
      </c>
      <c r="F27" s="228" t="s">
        <v>7</v>
      </c>
      <c r="G27" s="228" t="s">
        <v>7</v>
      </c>
      <c r="H27" s="228" t="s">
        <v>7</v>
      </c>
      <c r="I27" s="228" t="s">
        <v>7</v>
      </c>
      <c r="J27" s="228" t="s">
        <v>7</v>
      </c>
      <c r="K27" s="228" t="s">
        <v>7</v>
      </c>
      <c r="L27" s="228" t="s">
        <v>7</v>
      </c>
      <c r="M27" s="228" t="s">
        <v>7</v>
      </c>
      <c r="N27" s="229">
        <v>100</v>
      </c>
      <c r="O27" s="962"/>
      <c r="P27" s="813"/>
      <c r="Q27" s="785"/>
    </row>
    <row r="28" spans="2:17" ht="12.75">
      <c r="B28" s="58" t="s">
        <v>212</v>
      </c>
      <c r="C28" s="740" t="s">
        <v>4</v>
      </c>
      <c r="D28" s="333" t="s">
        <v>70</v>
      </c>
      <c r="E28" s="334" t="s">
        <v>70</v>
      </c>
      <c r="F28" s="334" t="s">
        <v>70</v>
      </c>
      <c r="G28" s="334" t="s">
        <v>70</v>
      </c>
      <c r="H28" s="334" t="s">
        <v>70</v>
      </c>
      <c r="I28" s="334" t="s">
        <v>70</v>
      </c>
      <c r="J28" s="621">
        <v>130.3</v>
      </c>
      <c r="K28" s="621">
        <v>125.9</v>
      </c>
      <c r="L28" s="621">
        <v>107.8</v>
      </c>
      <c r="M28" s="244">
        <v>113</v>
      </c>
      <c r="N28" s="962">
        <v>111.9</v>
      </c>
      <c r="O28" s="962">
        <v>100.6</v>
      </c>
      <c r="P28" s="813"/>
      <c r="Q28" s="786"/>
    </row>
    <row r="29" spans="2:17" ht="15.75">
      <c r="B29" s="58"/>
      <c r="C29" s="740" t="s">
        <v>785</v>
      </c>
      <c r="D29" s="228" t="s">
        <v>7</v>
      </c>
      <c r="E29" s="228" t="s">
        <v>7</v>
      </c>
      <c r="F29" s="228" t="s">
        <v>7</v>
      </c>
      <c r="G29" s="228" t="s">
        <v>7</v>
      </c>
      <c r="H29" s="228" t="s">
        <v>7</v>
      </c>
      <c r="I29" s="230">
        <v>100</v>
      </c>
      <c r="J29" s="621">
        <v>130.3</v>
      </c>
      <c r="K29" s="440">
        <v>164</v>
      </c>
      <c r="L29" s="621">
        <v>176.8</v>
      </c>
      <c r="M29" s="572">
        <v>199.8</v>
      </c>
      <c r="N29" s="962">
        <v>223.6</v>
      </c>
      <c r="O29" s="962">
        <v>224.9</v>
      </c>
      <c r="P29" s="813"/>
      <c r="Q29" s="785"/>
    </row>
    <row r="30" spans="2:17" ht="15.75">
      <c r="B30" s="58"/>
      <c r="C30" s="1297" t="s">
        <v>786</v>
      </c>
      <c r="D30" s="228" t="s">
        <v>7</v>
      </c>
      <c r="E30" s="228" t="s">
        <v>7</v>
      </c>
      <c r="F30" s="228" t="s">
        <v>7</v>
      </c>
      <c r="G30" s="228" t="s">
        <v>7</v>
      </c>
      <c r="H30" s="228" t="s">
        <v>7</v>
      </c>
      <c r="I30" s="228" t="s">
        <v>7</v>
      </c>
      <c r="J30" s="228" t="s">
        <v>7</v>
      </c>
      <c r="K30" s="228" t="s">
        <v>7</v>
      </c>
      <c r="L30" s="228" t="s">
        <v>7</v>
      </c>
      <c r="M30" s="228" t="s">
        <v>7</v>
      </c>
      <c r="N30" s="229">
        <v>100</v>
      </c>
      <c r="O30" s="962"/>
      <c r="P30" s="813"/>
      <c r="Q30" s="785"/>
    </row>
    <row r="31" spans="2:17" ht="12.75">
      <c r="B31" s="58" t="s">
        <v>213</v>
      </c>
      <c r="C31" s="740" t="s">
        <v>4</v>
      </c>
      <c r="D31" s="333" t="s">
        <v>70</v>
      </c>
      <c r="E31" s="334" t="s">
        <v>70</v>
      </c>
      <c r="F31" s="334" t="s">
        <v>70</v>
      </c>
      <c r="G31" s="334" t="s">
        <v>70</v>
      </c>
      <c r="H31" s="334" t="s">
        <v>70</v>
      </c>
      <c r="I31" s="334" t="s">
        <v>70</v>
      </c>
      <c r="J31" s="621">
        <v>108.1</v>
      </c>
      <c r="K31" s="621">
        <v>109.1</v>
      </c>
      <c r="L31" s="621">
        <v>101.1</v>
      </c>
      <c r="M31" s="572">
        <v>102.5</v>
      </c>
      <c r="N31" s="962">
        <v>104.4</v>
      </c>
      <c r="O31" s="962">
        <v>105.7</v>
      </c>
      <c r="P31" s="813"/>
      <c r="Q31" s="785"/>
    </row>
    <row r="32" spans="2:17" ht="15.75">
      <c r="B32" s="195"/>
      <c r="C32" s="740" t="s">
        <v>785</v>
      </c>
      <c r="D32" s="228" t="s">
        <v>7</v>
      </c>
      <c r="E32" s="228" t="s">
        <v>7</v>
      </c>
      <c r="F32" s="228" t="s">
        <v>7</v>
      </c>
      <c r="G32" s="228" t="s">
        <v>7</v>
      </c>
      <c r="H32" s="228" t="s">
        <v>7</v>
      </c>
      <c r="I32" s="230">
        <v>100</v>
      </c>
      <c r="J32" s="621">
        <v>108.1</v>
      </c>
      <c r="K32" s="621">
        <v>117.9</v>
      </c>
      <c r="L32" s="621">
        <v>119.2</v>
      </c>
      <c r="M32" s="572">
        <v>122.2</v>
      </c>
      <c r="N32" s="962">
        <v>127.6</v>
      </c>
      <c r="O32" s="962">
        <v>134.9</v>
      </c>
      <c r="P32" s="813"/>
      <c r="Q32" s="785"/>
    </row>
    <row r="33" spans="2:17" ht="15.75">
      <c r="B33" s="195"/>
      <c r="C33" s="1297" t="s">
        <v>786</v>
      </c>
      <c r="D33" s="228" t="s">
        <v>7</v>
      </c>
      <c r="E33" s="228" t="s">
        <v>7</v>
      </c>
      <c r="F33" s="228" t="s">
        <v>7</v>
      </c>
      <c r="G33" s="228" t="s">
        <v>7</v>
      </c>
      <c r="H33" s="228" t="s">
        <v>7</v>
      </c>
      <c r="I33" s="228" t="s">
        <v>7</v>
      </c>
      <c r="J33" s="228" t="s">
        <v>7</v>
      </c>
      <c r="K33" s="228" t="s">
        <v>7</v>
      </c>
      <c r="L33" s="228" t="s">
        <v>7</v>
      </c>
      <c r="M33" s="228" t="s">
        <v>7</v>
      </c>
      <c r="N33" s="229">
        <v>100</v>
      </c>
      <c r="O33" s="962"/>
      <c r="P33" s="813"/>
      <c r="Q33" s="785"/>
    </row>
    <row r="34" spans="2:17" ht="12.75">
      <c r="B34" s="58" t="s">
        <v>214</v>
      </c>
      <c r="C34" s="740" t="s">
        <v>4</v>
      </c>
      <c r="D34" s="333" t="s">
        <v>70</v>
      </c>
      <c r="E34" s="334" t="s">
        <v>70</v>
      </c>
      <c r="F34" s="334" t="s">
        <v>70</v>
      </c>
      <c r="G34" s="334" t="s">
        <v>70</v>
      </c>
      <c r="H34" s="334" t="s">
        <v>70</v>
      </c>
      <c r="I34" s="334" t="s">
        <v>70</v>
      </c>
      <c r="J34" s="621">
        <v>105.2</v>
      </c>
      <c r="K34" s="621">
        <v>101.4</v>
      </c>
      <c r="L34" s="621">
        <v>102.1</v>
      </c>
      <c r="M34" s="572">
        <v>91.8</v>
      </c>
      <c r="N34" s="962">
        <v>98.8</v>
      </c>
      <c r="O34" s="962">
        <v>102.1</v>
      </c>
      <c r="P34" s="813"/>
      <c r="Q34" s="785"/>
    </row>
    <row r="35" spans="2:17" ht="15.75">
      <c r="B35" s="195"/>
      <c r="C35" s="740" t="s">
        <v>785</v>
      </c>
      <c r="D35" s="294" t="s">
        <v>7</v>
      </c>
      <c r="E35" s="228" t="s">
        <v>7</v>
      </c>
      <c r="F35" s="228" t="s">
        <v>7</v>
      </c>
      <c r="G35" s="228" t="s">
        <v>7</v>
      </c>
      <c r="H35" s="228" t="s">
        <v>7</v>
      </c>
      <c r="I35" s="229">
        <v>100</v>
      </c>
      <c r="J35" s="621">
        <v>105.2</v>
      </c>
      <c r="K35" s="621">
        <v>106.7</v>
      </c>
      <c r="L35" s="621">
        <v>108.9</v>
      </c>
      <c r="M35" s="484">
        <v>100</v>
      </c>
      <c r="N35" s="962">
        <v>98.8</v>
      </c>
      <c r="O35" s="962">
        <v>100.9</v>
      </c>
      <c r="P35" s="813"/>
      <c r="Q35" s="785"/>
    </row>
    <row r="36" spans="2:17" ht="16.5" thickBot="1">
      <c r="B36" s="196"/>
      <c r="C36" s="1304" t="s">
        <v>786</v>
      </c>
      <c r="D36" s="1330" t="s">
        <v>7</v>
      </c>
      <c r="E36" s="1331" t="s">
        <v>7</v>
      </c>
      <c r="F36" s="1331" t="s">
        <v>7</v>
      </c>
      <c r="G36" s="1331" t="s">
        <v>7</v>
      </c>
      <c r="H36" s="1331" t="s">
        <v>7</v>
      </c>
      <c r="I36" s="1331" t="s">
        <v>7</v>
      </c>
      <c r="J36" s="1331" t="s">
        <v>7</v>
      </c>
      <c r="K36" s="1331" t="s">
        <v>7</v>
      </c>
      <c r="L36" s="1331" t="s">
        <v>7</v>
      </c>
      <c r="M36" s="1331" t="s">
        <v>7</v>
      </c>
      <c r="N36" s="1332">
        <v>100</v>
      </c>
      <c r="O36" s="978"/>
      <c r="P36" s="845"/>
      <c r="Q36" s="788"/>
    </row>
    <row r="38" ht="14.25">
      <c r="B38" s="61" t="s">
        <v>409</v>
      </c>
    </row>
  </sheetData>
  <sheetProtection/>
  <mergeCells count="4">
    <mergeCell ref="B1:J1"/>
    <mergeCell ref="B4:C4"/>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S48"/>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39.875" style="1" customWidth="1"/>
    <col min="3" max="3" width="11.875" style="1" customWidth="1"/>
    <col min="4" max="16384" width="9.125" style="1" customWidth="1"/>
  </cols>
  <sheetData>
    <row r="1" spans="2:11" ht="16.5" customHeight="1">
      <c r="B1" s="1459" t="s">
        <v>665</v>
      </c>
      <c r="C1" s="1426"/>
      <c r="D1" s="1426"/>
      <c r="E1" s="1426"/>
      <c r="F1" s="1426"/>
      <c r="G1" s="1426"/>
      <c r="H1" s="1426"/>
      <c r="I1" s="1426"/>
      <c r="J1" s="1426"/>
      <c r="K1" s="1426"/>
    </row>
    <row r="2" spans="2:17" ht="12.75">
      <c r="B2" s="834" t="s">
        <v>584</v>
      </c>
      <c r="C2" s="839">
        <v>41323</v>
      </c>
      <c r="F2" s="1424" t="s">
        <v>396</v>
      </c>
      <c r="G2" s="1424"/>
      <c r="P2" s="1424" t="s">
        <v>396</v>
      </c>
      <c r="Q2" s="1424"/>
    </row>
    <row r="3" ht="16.5" thickBot="1">
      <c r="B3" s="3" t="s">
        <v>215</v>
      </c>
    </row>
    <row r="4" spans="2:19" ht="75" customHeight="1" thickBot="1">
      <c r="B4" s="1422" t="s">
        <v>788</v>
      </c>
      <c r="C4" s="1423"/>
      <c r="D4" s="4">
        <v>2000</v>
      </c>
      <c r="E4" s="4">
        <v>2001</v>
      </c>
      <c r="F4" s="4">
        <v>2002</v>
      </c>
      <c r="G4" s="4">
        <v>2003</v>
      </c>
      <c r="H4" s="4">
        <v>2004</v>
      </c>
      <c r="I4" s="4">
        <v>2005</v>
      </c>
      <c r="J4" s="5">
        <v>2006</v>
      </c>
      <c r="K4" s="5">
        <v>2007</v>
      </c>
      <c r="L4" s="383">
        <v>2008</v>
      </c>
      <c r="M4" s="529">
        <v>2009</v>
      </c>
      <c r="N4" s="928">
        <v>2010</v>
      </c>
      <c r="O4" s="928">
        <v>2011</v>
      </c>
      <c r="P4" s="530">
        <v>2012</v>
      </c>
      <c r="Q4" s="194"/>
      <c r="R4" s="194"/>
      <c r="S4" s="505"/>
    </row>
    <row r="5" spans="2:19" ht="13.5" customHeight="1">
      <c r="B5" s="63" t="s">
        <v>215</v>
      </c>
      <c r="C5" s="7"/>
      <c r="D5" s="183"/>
      <c r="E5" s="183"/>
      <c r="F5" s="183"/>
      <c r="G5" s="183"/>
      <c r="H5" s="183"/>
      <c r="I5" s="183"/>
      <c r="J5" s="184"/>
      <c r="K5" s="184"/>
      <c r="L5" s="384"/>
      <c r="M5" s="384"/>
      <c r="N5" s="929"/>
      <c r="O5" s="929"/>
      <c r="P5" s="532"/>
      <c r="Q5" s="194"/>
      <c r="R5" s="194"/>
      <c r="S5" s="502"/>
    </row>
    <row r="6" spans="2:19" ht="18" customHeight="1">
      <c r="B6" s="71" t="s">
        <v>216</v>
      </c>
      <c r="C6" s="123" t="s">
        <v>110</v>
      </c>
      <c r="D6" s="1308">
        <v>133160</v>
      </c>
      <c r="E6" s="430">
        <v>121363</v>
      </c>
      <c r="F6" s="430">
        <v>109266</v>
      </c>
      <c r="G6" s="430">
        <v>110860</v>
      </c>
      <c r="H6" s="430">
        <v>120467</v>
      </c>
      <c r="I6" s="430">
        <v>131055</v>
      </c>
      <c r="J6" s="430">
        <v>154880</v>
      </c>
      <c r="K6" s="430">
        <v>191714</v>
      </c>
      <c r="L6" s="430">
        <v>217260</v>
      </c>
      <c r="M6" s="566">
        <v>218581</v>
      </c>
      <c r="N6" s="930">
        <v>217287</v>
      </c>
      <c r="O6" s="1112">
        <v>243346</v>
      </c>
      <c r="P6" s="908"/>
      <c r="Q6" s="194"/>
      <c r="R6" s="194"/>
      <c r="S6" s="503"/>
    </row>
    <row r="7" spans="2:19" ht="12.75">
      <c r="B7" s="10" t="s">
        <v>217</v>
      </c>
      <c r="C7" s="13" t="s">
        <v>4</v>
      </c>
      <c r="D7" s="1309">
        <v>101.4</v>
      </c>
      <c r="E7" s="481">
        <v>90.5</v>
      </c>
      <c r="F7" s="1310">
        <v>90</v>
      </c>
      <c r="G7" s="481">
        <v>100.6</v>
      </c>
      <c r="H7" s="1310">
        <v>106.5</v>
      </c>
      <c r="I7" s="481">
        <v>107.7</v>
      </c>
      <c r="J7" s="1310">
        <v>116.8</v>
      </c>
      <c r="K7" s="481">
        <v>120.4</v>
      </c>
      <c r="L7" s="481">
        <v>110.7</v>
      </c>
      <c r="M7" s="484">
        <v>99.2</v>
      </c>
      <c r="N7" s="933">
        <v>100.2</v>
      </c>
      <c r="O7" s="1002">
        <v>110.6</v>
      </c>
      <c r="P7" s="631"/>
      <c r="Q7" s="194"/>
      <c r="R7" s="194"/>
      <c r="S7" s="503"/>
    </row>
    <row r="8" spans="2:19" ht="15.75">
      <c r="B8" s="57"/>
      <c r="C8" s="11" t="s">
        <v>5</v>
      </c>
      <c r="D8" s="1311">
        <v>100</v>
      </c>
      <c r="E8" s="481">
        <v>90.5</v>
      </c>
      <c r="F8" s="438">
        <v>81.5</v>
      </c>
      <c r="G8" s="438">
        <v>82</v>
      </c>
      <c r="H8" s="1312">
        <v>87.3</v>
      </c>
      <c r="I8" s="438">
        <v>94</v>
      </c>
      <c r="J8" s="1312">
        <v>109.8</v>
      </c>
      <c r="K8" s="438">
        <v>132.2</v>
      </c>
      <c r="L8" s="438">
        <v>146.3</v>
      </c>
      <c r="M8" s="484">
        <v>145.1</v>
      </c>
      <c r="N8" s="933">
        <v>145.4</v>
      </c>
      <c r="O8" s="1002">
        <v>160.8</v>
      </c>
      <c r="P8" s="631"/>
      <c r="Q8" s="194"/>
      <c r="R8" s="194"/>
      <c r="S8" s="503"/>
    </row>
    <row r="9" spans="2:19" ht="15.75">
      <c r="B9" s="57"/>
      <c r="C9" s="11" t="s">
        <v>6</v>
      </c>
      <c r="D9" s="1311" t="s">
        <v>7</v>
      </c>
      <c r="E9" s="438" t="s">
        <v>7</v>
      </c>
      <c r="F9" s="1312" t="s">
        <v>7</v>
      </c>
      <c r="G9" s="438" t="s">
        <v>7</v>
      </c>
      <c r="H9" s="1312" t="s">
        <v>7</v>
      </c>
      <c r="I9" s="438">
        <v>100</v>
      </c>
      <c r="J9" s="1310">
        <v>116.8</v>
      </c>
      <c r="K9" s="438">
        <v>140.6</v>
      </c>
      <c r="L9" s="438">
        <v>155.6</v>
      </c>
      <c r="M9" s="484">
        <v>154.4</v>
      </c>
      <c r="N9" s="933">
        <v>154.7</v>
      </c>
      <c r="O9" s="1002">
        <v>171.1</v>
      </c>
      <c r="P9" s="631"/>
      <c r="Q9" s="194"/>
      <c r="R9" s="194"/>
      <c r="S9" s="503"/>
    </row>
    <row r="10" spans="2:19" ht="15.75">
      <c r="B10" s="57"/>
      <c r="C10" s="11" t="s">
        <v>791</v>
      </c>
      <c r="D10" s="1311" t="s">
        <v>7</v>
      </c>
      <c r="E10" s="438" t="s">
        <v>7</v>
      </c>
      <c r="F10" s="438" t="s">
        <v>7</v>
      </c>
      <c r="G10" s="438" t="s">
        <v>7</v>
      </c>
      <c r="H10" s="438" t="s">
        <v>7</v>
      </c>
      <c r="I10" s="438" t="s">
        <v>7</v>
      </c>
      <c r="J10" s="438" t="s">
        <v>7</v>
      </c>
      <c r="K10" s="438" t="s">
        <v>7</v>
      </c>
      <c r="L10" s="438" t="s">
        <v>7</v>
      </c>
      <c r="M10" s="438" t="s">
        <v>7</v>
      </c>
      <c r="N10" s="438">
        <v>100</v>
      </c>
      <c r="O10" s="1002"/>
      <c r="P10" s="631"/>
      <c r="Q10" s="194"/>
      <c r="R10" s="194"/>
      <c r="S10" s="503"/>
    </row>
    <row r="11" spans="2:19" s="14" customFormat="1" ht="25.5" customHeight="1">
      <c r="B11" s="197" t="s">
        <v>218</v>
      </c>
      <c r="C11" s="11" t="s">
        <v>4</v>
      </c>
      <c r="D11" s="1311">
        <v>100.2</v>
      </c>
      <c r="E11" s="438">
        <v>90.8</v>
      </c>
      <c r="F11" s="1312">
        <v>90.4</v>
      </c>
      <c r="G11" s="438">
        <v>101.7</v>
      </c>
      <c r="H11" s="1312">
        <v>104.8</v>
      </c>
      <c r="I11" s="438">
        <v>107.6</v>
      </c>
      <c r="J11" s="1312">
        <v>114.9</v>
      </c>
      <c r="K11" s="438">
        <v>117.3</v>
      </c>
      <c r="L11" s="438">
        <v>109.3</v>
      </c>
      <c r="M11" s="484">
        <v>107.8</v>
      </c>
      <c r="N11" s="414">
        <v>103</v>
      </c>
      <c r="O11" s="1113">
        <v>109.4</v>
      </c>
      <c r="P11" s="838"/>
      <c r="Q11" s="385"/>
      <c r="R11" s="385"/>
      <c r="S11" s="503"/>
    </row>
    <row r="12" spans="2:19" ht="15.75" customHeight="1">
      <c r="B12" s="197"/>
      <c r="C12" s="11" t="s">
        <v>5</v>
      </c>
      <c r="D12" s="1313">
        <v>100</v>
      </c>
      <c r="E12" s="438">
        <v>90.8</v>
      </c>
      <c r="F12" s="1314">
        <v>82.1</v>
      </c>
      <c r="G12" s="1314">
        <v>83.5</v>
      </c>
      <c r="H12" s="1315">
        <v>87.5</v>
      </c>
      <c r="I12" s="1314">
        <v>94.2</v>
      </c>
      <c r="J12" s="1315">
        <v>108.2</v>
      </c>
      <c r="K12" s="1314">
        <v>126.9</v>
      </c>
      <c r="L12" s="438">
        <v>138.7</v>
      </c>
      <c r="M12" s="484">
        <v>149.5</v>
      </c>
      <c r="N12" s="414">
        <v>154</v>
      </c>
      <c r="O12" s="1113">
        <v>168.5</v>
      </c>
      <c r="P12" s="838"/>
      <c r="Q12" s="194"/>
      <c r="R12" s="194"/>
      <c r="S12" s="503"/>
    </row>
    <row r="13" spans="2:19" ht="15.75" customHeight="1">
      <c r="B13" s="197"/>
      <c r="C13" s="11" t="s">
        <v>6</v>
      </c>
      <c r="D13" s="1311" t="s">
        <v>7</v>
      </c>
      <c r="E13" s="438" t="s">
        <v>7</v>
      </c>
      <c r="F13" s="1312" t="s">
        <v>7</v>
      </c>
      <c r="G13" s="438" t="s">
        <v>7</v>
      </c>
      <c r="H13" s="1312" t="s">
        <v>7</v>
      </c>
      <c r="I13" s="438">
        <v>100</v>
      </c>
      <c r="J13" s="1312">
        <v>114.9</v>
      </c>
      <c r="K13" s="438">
        <v>134.8</v>
      </c>
      <c r="L13" s="438">
        <v>147.3</v>
      </c>
      <c r="M13" s="484">
        <v>158.8</v>
      </c>
      <c r="N13" s="933">
        <v>163.6</v>
      </c>
      <c r="O13" s="1113">
        <v>179</v>
      </c>
      <c r="P13" s="838"/>
      <c r="Q13" s="194"/>
      <c r="R13" s="194"/>
      <c r="S13" s="503"/>
    </row>
    <row r="14" spans="2:19" ht="15.75" customHeight="1">
      <c r="B14" s="197"/>
      <c r="C14" s="11" t="s">
        <v>791</v>
      </c>
      <c r="D14" s="1311" t="s">
        <v>7</v>
      </c>
      <c r="E14" s="438" t="s">
        <v>7</v>
      </c>
      <c r="F14" s="438" t="s">
        <v>7</v>
      </c>
      <c r="G14" s="438" t="s">
        <v>7</v>
      </c>
      <c r="H14" s="438" t="s">
        <v>7</v>
      </c>
      <c r="I14" s="438" t="s">
        <v>7</v>
      </c>
      <c r="J14" s="438" t="s">
        <v>7</v>
      </c>
      <c r="K14" s="438" t="s">
        <v>7</v>
      </c>
      <c r="L14" s="438" t="s">
        <v>7</v>
      </c>
      <c r="M14" s="438" t="s">
        <v>7</v>
      </c>
      <c r="N14" s="438">
        <v>100</v>
      </c>
      <c r="O14" s="1113"/>
      <c r="P14" s="838"/>
      <c r="Q14" s="194"/>
      <c r="R14" s="194"/>
      <c r="S14" s="503"/>
    </row>
    <row r="15" spans="2:19" ht="15.75" customHeight="1">
      <c r="B15" s="197" t="s">
        <v>219</v>
      </c>
      <c r="C15" s="11" t="s">
        <v>4</v>
      </c>
      <c r="D15" s="1311">
        <v>97.6</v>
      </c>
      <c r="E15" s="438">
        <v>93.6</v>
      </c>
      <c r="F15" s="1312">
        <v>91.4</v>
      </c>
      <c r="G15" s="438">
        <v>98.9</v>
      </c>
      <c r="H15" s="1312">
        <v>106.4</v>
      </c>
      <c r="I15" s="438">
        <v>108.7</v>
      </c>
      <c r="J15" s="1312">
        <v>115.5</v>
      </c>
      <c r="K15" s="438">
        <v>122.5</v>
      </c>
      <c r="L15" s="438">
        <v>114.7</v>
      </c>
      <c r="M15" s="484">
        <v>90.1</v>
      </c>
      <c r="N15" s="933">
        <v>91.9</v>
      </c>
      <c r="O15" s="1002">
        <v>114.8</v>
      </c>
      <c r="P15" s="631"/>
      <c r="Q15" s="194"/>
      <c r="R15" s="194"/>
      <c r="S15" s="503"/>
    </row>
    <row r="16" spans="2:19" ht="15.75" customHeight="1">
      <c r="B16" s="197"/>
      <c r="C16" s="11" t="s">
        <v>5</v>
      </c>
      <c r="D16" s="1311">
        <v>100</v>
      </c>
      <c r="E16" s="438">
        <v>93.6</v>
      </c>
      <c r="F16" s="438">
        <v>85.6</v>
      </c>
      <c r="G16" s="438">
        <v>84.7</v>
      </c>
      <c r="H16" s="1312">
        <v>90.1</v>
      </c>
      <c r="I16" s="438">
        <v>97.9</v>
      </c>
      <c r="J16" s="1312">
        <v>113.1</v>
      </c>
      <c r="K16" s="438">
        <v>138.5</v>
      </c>
      <c r="L16" s="438">
        <v>158.9</v>
      </c>
      <c r="M16" s="484">
        <v>143.2</v>
      </c>
      <c r="N16" s="933">
        <v>131.6</v>
      </c>
      <c r="O16" s="1002">
        <v>150.7</v>
      </c>
      <c r="P16" s="631"/>
      <c r="Q16" s="194"/>
      <c r="R16" s="194"/>
      <c r="S16" s="503"/>
    </row>
    <row r="17" spans="2:19" ht="15.75" customHeight="1">
      <c r="B17" s="197"/>
      <c r="C17" s="11" t="s">
        <v>6</v>
      </c>
      <c r="D17" s="1311" t="s">
        <v>7</v>
      </c>
      <c r="E17" s="438" t="s">
        <v>7</v>
      </c>
      <c r="F17" s="1312" t="s">
        <v>7</v>
      </c>
      <c r="G17" s="438" t="s">
        <v>7</v>
      </c>
      <c r="H17" s="1312" t="s">
        <v>7</v>
      </c>
      <c r="I17" s="438">
        <v>100</v>
      </c>
      <c r="J17" s="1312">
        <v>115.5</v>
      </c>
      <c r="K17" s="438">
        <v>141.5</v>
      </c>
      <c r="L17" s="438">
        <v>162.3</v>
      </c>
      <c r="M17" s="484">
        <v>146.2</v>
      </c>
      <c r="N17" s="933">
        <v>134.4</v>
      </c>
      <c r="O17" s="1002">
        <v>153.9</v>
      </c>
      <c r="P17" s="631"/>
      <c r="Q17" s="194"/>
      <c r="R17" s="194"/>
      <c r="S17" s="503"/>
    </row>
    <row r="18" spans="2:19" ht="15.75" customHeight="1">
      <c r="B18" s="197"/>
      <c r="C18" s="11" t="s">
        <v>791</v>
      </c>
      <c r="D18" s="1311"/>
      <c r="E18" s="438" t="s">
        <v>7</v>
      </c>
      <c r="F18" s="438" t="s">
        <v>7</v>
      </c>
      <c r="G18" s="438" t="s">
        <v>7</v>
      </c>
      <c r="H18" s="438" t="s">
        <v>7</v>
      </c>
      <c r="I18" s="438" t="s">
        <v>7</v>
      </c>
      <c r="J18" s="438" t="s">
        <v>7</v>
      </c>
      <c r="K18" s="438" t="s">
        <v>7</v>
      </c>
      <c r="L18" s="438" t="s">
        <v>7</v>
      </c>
      <c r="M18" s="438" t="s">
        <v>7</v>
      </c>
      <c r="N18" s="438">
        <v>100</v>
      </c>
      <c r="O18" s="1002"/>
      <c r="P18" s="631"/>
      <c r="Q18" s="194"/>
      <c r="R18" s="194"/>
      <c r="S18" s="503"/>
    </row>
    <row r="19" spans="2:19" ht="15.75" customHeight="1">
      <c r="B19" s="197" t="s">
        <v>220</v>
      </c>
      <c r="C19" s="11" t="s">
        <v>4</v>
      </c>
      <c r="D19" s="1311">
        <v>121.6</v>
      </c>
      <c r="E19" s="438">
        <v>82.2</v>
      </c>
      <c r="F19" s="1312">
        <v>84.5</v>
      </c>
      <c r="G19" s="438">
        <v>100.9</v>
      </c>
      <c r="H19" s="1312">
        <v>117.3</v>
      </c>
      <c r="I19" s="438">
        <v>106</v>
      </c>
      <c r="J19" s="1312">
        <v>128.2</v>
      </c>
      <c r="K19" s="438">
        <v>131.8</v>
      </c>
      <c r="L19" s="438">
        <v>106.4</v>
      </c>
      <c r="M19" s="484">
        <v>82.7</v>
      </c>
      <c r="N19" s="933">
        <v>110.1</v>
      </c>
      <c r="O19" s="1113">
        <v>107.3</v>
      </c>
      <c r="P19" s="838"/>
      <c r="Q19" s="194"/>
      <c r="R19" s="194"/>
      <c r="S19" s="503"/>
    </row>
    <row r="20" spans="2:19" ht="15.75" customHeight="1">
      <c r="B20" s="197"/>
      <c r="C20" s="11" t="s">
        <v>5</v>
      </c>
      <c r="D20" s="1316">
        <v>100</v>
      </c>
      <c r="E20" s="438">
        <v>82.2</v>
      </c>
      <c r="F20" s="438">
        <v>69.5</v>
      </c>
      <c r="G20" s="438">
        <v>70.1</v>
      </c>
      <c r="H20" s="438">
        <v>82.2</v>
      </c>
      <c r="I20" s="438">
        <v>87.1</v>
      </c>
      <c r="J20" s="884">
        <v>111.7</v>
      </c>
      <c r="K20" s="438">
        <v>147.2</v>
      </c>
      <c r="L20" s="438">
        <v>156.6</v>
      </c>
      <c r="M20" s="484">
        <v>129.5</v>
      </c>
      <c r="N20" s="933">
        <v>142.6</v>
      </c>
      <c r="O20" s="1113">
        <v>153</v>
      </c>
      <c r="P20" s="838"/>
      <c r="Q20" s="194"/>
      <c r="R20" s="194"/>
      <c r="S20" s="503"/>
    </row>
    <row r="21" spans="2:19" ht="15.75" customHeight="1">
      <c r="B21" s="197"/>
      <c r="C21" s="11" t="s">
        <v>6</v>
      </c>
      <c r="D21" s="1311" t="s">
        <v>7</v>
      </c>
      <c r="E21" s="438" t="s">
        <v>7</v>
      </c>
      <c r="F21" s="1312" t="s">
        <v>7</v>
      </c>
      <c r="G21" s="438" t="s">
        <v>7</v>
      </c>
      <c r="H21" s="1312" t="s">
        <v>7</v>
      </c>
      <c r="I21" s="438">
        <v>100</v>
      </c>
      <c r="J21" s="1312">
        <v>128.2</v>
      </c>
      <c r="K21" s="438">
        <v>169</v>
      </c>
      <c r="L21" s="245">
        <v>179.8</v>
      </c>
      <c r="M21" s="484">
        <v>148.7</v>
      </c>
      <c r="N21" s="933">
        <v>163.7</v>
      </c>
      <c r="O21" s="1002">
        <v>175.7</v>
      </c>
      <c r="P21" s="631"/>
      <c r="Q21" s="194"/>
      <c r="R21" s="194"/>
      <c r="S21" s="503"/>
    </row>
    <row r="22" spans="2:19" ht="15.75" customHeight="1">
      <c r="B22" s="197"/>
      <c r="C22" s="11" t="s">
        <v>791</v>
      </c>
      <c r="D22" s="1311" t="s">
        <v>7</v>
      </c>
      <c r="E22" s="438" t="s">
        <v>7</v>
      </c>
      <c r="F22" s="438" t="s">
        <v>7</v>
      </c>
      <c r="G22" s="438" t="s">
        <v>7</v>
      </c>
      <c r="H22" s="438" t="s">
        <v>7</v>
      </c>
      <c r="I22" s="438" t="s">
        <v>7</v>
      </c>
      <c r="J22" s="438" t="s">
        <v>7</v>
      </c>
      <c r="K22" s="438" t="s">
        <v>7</v>
      </c>
      <c r="L22" s="438" t="s">
        <v>7</v>
      </c>
      <c r="M22" s="438" t="s">
        <v>7</v>
      </c>
      <c r="N22" s="438">
        <v>100</v>
      </c>
      <c r="O22" s="1002"/>
      <c r="P22" s="631"/>
      <c r="Q22" s="194"/>
      <c r="R22" s="194"/>
      <c r="S22" s="503"/>
    </row>
    <row r="23" spans="2:19" ht="27" customHeight="1">
      <c r="B23" s="58" t="s">
        <v>221</v>
      </c>
      <c r="C23" s="11" t="s">
        <v>222</v>
      </c>
      <c r="D23" s="273" t="s">
        <v>70</v>
      </c>
      <c r="E23" s="272" t="s">
        <v>70</v>
      </c>
      <c r="F23" s="272" t="s">
        <v>70</v>
      </c>
      <c r="G23" s="272" t="s">
        <v>70</v>
      </c>
      <c r="H23" s="272" t="s">
        <v>70</v>
      </c>
      <c r="I23" s="272" t="s">
        <v>70</v>
      </c>
      <c r="J23" s="1317">
        <v>113.7</v>
      </c>
      <c r="K23" s="1317">
        <v>118.3</v>
      </c>
      <c r="L23" s="823">
        <v>109.6</v>
      </c>
      <c r="M23" s="484">
        <v>93.4</v>
      </c>
      <c r="N23" s="961">
        <v>97</v>
      </c>
      <c r="O23" s="1113">
        <v>109.3</v>
      </c>
      <c r="P23" s="838"/>
      <c r="Q23" s="385"/>
      <c r="R23" s="385"/>
      <c r="S23" s="503"/>
    </row>
    <row r="24" spans="2:19" ht="15.75" customHeight="1">
      <c r="B24" s="353"/>
      <c r="C24" s="11" t="s">
        <v>6</v>
      </c>
      <c r="D24" s="1316" t="s">
        <v>7</v>
      </c>
      <c r="E24" s="438" t="s">
        <v>7</v>
      </c>
      <c r="F24" s="438" t="s">
        <v>7</v>
      </c>
      <c r="G24" s="438" t="s">
        <v>7</v>
      </c>
      <c r="H24" s="438" t="s">
        <v>7</v>
      </c>
      <c r="I24" s="438">
        <v>100</v>
      </c>
      <c r="J24" s="1317">
        <v>113.7</v>
      </c>
      <c r="K24" s="1317">
        <v>134.5</v>
      </c>
      <c r="L24" s="823">
        <v>147.4</v>
      </c>
      <c r="M24" s="484">
        <v>137.9</v>
      </c>
      <c r="N24" s="962">
        <v>133.8</v>
      </c>
      <c r="O24" s="1002">
        <v>146.2</v>
      </c>
      <c r="P24" s="631"/>
      <c r="Q24" s="194"/>
      <c r="R24" s="194"/>
      <c r="S24" s="503"/>
    </row>
    <row r="25" spans="2:19" ht="15.75" customHeight="1">
      <c r="B25" s="353"/>
      <c r="C25" s="11" t="s">
        <v>791</v>
      </c>
      <c r="D25" s="1311" t="s">
        <v>7</v>
      </c>
      <c r="E25" s="438" t="s">
        <v>7</v>
      </c>
      <c r="F25" s="438" t="s">
        <v>7</v>
      </c>
      <c r="G25" s="438" t="s">
        <v>7</v>
      </c>
      <c r="H25" s="438" t="s">
        <v>7</v>
      </c>
      <c r="I25" s="438" t="s">
        <v>7</v>
      </c>
      <c r="J25" s="438" t="s">
        <v>7</v>
      </c>
      <c r="K25" s="438" t="s">
        <v>7</v>
      </c>
      <c r="L25" s="438" t="s">
        <v>7</v>
      </c>
      <c r="M25" s="438" t="s">
        <v>7</v>
      </c>
      <c r="N25" s="438">
        <v>100</v>
      </c>
      <c r="O25" s="1002"/>
      <c r="P25" s="631"/>
      <c r="Q25" s="194"/>
      <c r="R25" s="194"/>
      <c r="S25" s="503"/>
    </row>
    <row r="26" spans="2:19" ht="24" customHeight="1">
      <c r="B26" s="197" t="s">
        <v>734</v>
      </c>
      <c r="C26" s="11" t="s">
        <v>4</v>
      </c>
      <c r="D26" s="273" t="s">
        <v>70</v>
      </c>
      <c r="E26" s="272" t="s">
        <v>70</v>
      </c>
      <c r="F26" s="272" t="s">
        <v>70</v>
      </c>
      <c r="G26" s="272" t="s">
        <v>70</v>
      </c>
      <c r="H26" s="272" t="s">
        <v>70</v>
      </c>
      <c r="I26" s="272" t="s">
        <v>70</v>
      </c>
      <c r="J26" s="1317">
        <v>108.2</v>
      </c>
      <c r="K26" s="1317">
        <v>117.4</v>
      </c>
      <c r="L26" s="823">
        <v>121</v>
      </c>
      <c r="M26" s="484">
        <v>92.2</v>
      </c>
      <c r="N26" s="962">
        <v>96.5</v>
      </c>
      <c r="O26" s="1002">
        <v>132.8</v>
      </c>
      <c r="P26" s="631"/>
      <c r="Q26" s="386"/>
      <c r="R26" s="386"/>
      <c r="S26" s="503"/>
    </row>
    <row r="27" spans="2:19" ht="15.75" customHeight="1">
      <c r="B27" s="197"/>
      <c r="C27" s="11" t="s">
        <v>6</v>
      </c>
      <c r="D27" s="1316" t="s">
        <v>7</v>
      </c>
      <c r="E27" s="438" t="s">
        <v>7</v>
      </c>
      <c r="F27" s="438" t="s">
        <v>7</v>
      </c>
      <c r="G27" s="438" t="s">
        <v>7</v>
      </c>
      <c r="H27" s="438" t="s">
        <v>7</v>
      </c>
      <c r="I27" s="438">
        <v>100</v>
      </c>
      <c r="J27" s="1317">
        <v>108.2</v>
      </c>
      <c r="K27" s="1318">
        <v>127</v>
      </c>
      <c r="L27" s="823">
        <v>153.7</v>
      </c>
      <c r="M27" s="484">
        <v>141.7</v>
      </c>
      <c r="N27" s="962">
        <v>136.7</v>
      </c>
      <c r="O27" s="1002">
        <v>181.5</v>
      </c>
      <c r="P27" s="631"/>
      <c r="Q27" s="194"/>
      <c r="R27" s="194"/>
      <c r="S27" s="503"/>
    </row>
    <row r="28" spans="2:19" ht="15.75" customHeight="1">
      <c r="B28" s="197"/>
      <c r="C28" s="11" t="s">
        <v>791</v>
      </c>
      <c r="D28" s="1311" t="s">
        <v>7</v>
      </c>
      <c r="E28" s="438" t="s">
        <v>7</v>
      </c>
      <c r="F28" s="438" t="s">
        <v>7</v>
      </c>
      <c r="G28" s="438" t="s">
        <v>7</v>
      </c>
      <c r="H28" s="438" t="s">
        <v>7</v>
      </c>
      <c r="I28" s="438" t="s">
        <v>7</v>
      </c>
      <c r="J28" s="438" t="s">
        <v>7</v>
      </c>
      <c r="K28" s="438" t="s">
        <v>7</v>
      </c>
      <c r="L28" s="438" t="s">
        <v>7</v>
      </c>
      <c r="M28" s="438" t="s">
        <v>7</v>
      </c>
      <c r="N28" s="438">
        <v>100</v>
      </c>
      <c r="O28" s="1002"/>
      <c r="P28" s="631"/>
      <c r="Q28" s="194"/>
      <c r="R28" s="194"/>
      <c r="S28" s="503"/>
    </row>
    <row r="29" spans="2:19" ht="15.75" customHeight="1">
      <c r="B29" s="197" t="s">
        <v>223</v>
      </c>
      <c r="C29" s="11" t="s">
        <v>4</v>
      </c>
      <c r="D29" s="273" t="s">
        <v>70</v>
      </c>
      <c r="E29" s="272" t="s">
        <v>70</v>
      </c>
      <c r="F29" s="272" t="s">
        <v>70</v>
      </c>
      <c r="G29" s="272" t="s">
        <v>70</v>
      </c>
      <c r="H29" s="272" t="s">
        <v>70</v>
      </c>
      <c r="I29" s="272" t="s">
        <v>70</v>
      </c>
      <c r="J29" s="1317">
        <v>116.4</v>
      </c>
      <c r="K29" s="1317">
        <v>118.4</v>
      </c>
      <c r="L29" s="823">
        <v>107</v>
      </c>
      <c r="M29" s="484">
        <v>81.9</v>
      </c>
      <c r="N29" s="961">
        <v>87</v>
      </c>
      <c r="O29" s="1113">
        <v>114.8</v>
      </c>
      <c r="P29" s="838"/>
      <c r="Q29" s="194"/>
      <c r="R29" s="194"/>
      <c r="S29" s="503"/>
    </row>
    <row r="30" spans="2:19" ht="15.75" customHeight="1">
      <c r="B30" s="197"/>
      <c r="C30" s="11" t="s">
        <v>6</v>
      </c>
      <c r="D30" s="1316" t="s">
        <v>7</v>
      </c>
      <c r="E30" s="438" t="s">
        <v>7</v>
      </c>
      <c r="F30" s="438" t="s">
        <v>7</v>
      </c>
      <c r="G30" s="438" t="s">
        <v>7</v>
      </c>
      <c r="H30" s="438" t="s">
        <v>7</v>
      </c>
      <c r="I30" s="438">
        <v>100</v>
      </c>
      <c r="J30" s="1317">
        <v>116.4</v>
      </c>
      <c r="K30" s="1317">
        <v>137.8</v>
      </c>
      <c r="L30" s="823">
        <v>147.4</v>
      </c>
      <c r="M30" s="484">
        <v>120.7</v>
      </c>
      <c r="N30" s="961">
        <v>105</v>
      </c>
      <c r="O30" s="1113">
        <v>120.5</v>
      </c>
      <c r="P30" s="838"/>
      <c r="Q30" s="194"/>
      <c r="R30" s="194"/>
      <c r="S30" s="503"/>
    </row>
    <row r="31" spans="2:19" ht="15.75" customHeight="1">
      <c r="B31" s="197"/>
      <c r="C31" s="11" t="s">
        <v>791</v>
      </c>
      <c r="D31" s="1311" t="s">
        <v>7</v>
      </c>
      <c r="E31" s="438" t="s">
        <v>7</v>
      </c>
      <c r="F31" s="438" t="s">
        <v>7</v>
      </c>
      <c r="G31" s="438" t="s">
        <v>7</v>
      </c>
      <c r="H31" s="438" t="s">
        <v>7</v>
      </c>
      <c r="I31" s="438" t="s">
        <v>7</v>
      </c>
      <c r="J31" s="438" t="s">
        <v>7</v>
      </c>
      <c r="K31" s="438" t="s">
        <v>7</v>
      </c>
      <c r="L31" s="438" t="s">
        <v>7</v>
      </c>
      <c r="M31" s="438" t="s">
        <v>7</v>
      </c>
      <c r="N31" s="438">
        <v>100</v>
      </c>
      <c r="O31" s="1113"/>
      <c r="P31" s="838"/>
      <c r="Q31" s="194"/>
      <c r="R31" s="194"/>
      <c r="S31" s="503"/>
    </row>
    <row r="32" spans="2:19" ht="27" customHeight="1">
      <c r="B32" s="197" t="s">
        <v>207</v>
      </c>
      <c r="C32" s="11" t="s">
        <v>4</v>
      </c>
      <c r="D32" s="273" t="s">
        <v>70</v>
      </c>
      <c r="E32" s="272" t="s">
        <v>70</v>
      </c>
      <c r="F32" s="272" t="s">
        <v>70</v>
      </c>
      <c r="G32" s="272" t="s">
        <v>70</v>
      </c>
      <c r="H32" s="272" t="s">
        <v>70</v>
      </c>
      <c r="I32" s="272" t="s">
        <v>70</v>
      </c>
      <c r="J32" s="1317">
        <v>106.4</v>
      </c>
      <c r="K32" s="1317">
        <v>125.5</v>
      </c>
      <c r="L32" s="823">
        <v>113.5</v>
      </c>
      <c r="M32" s="484">
        <v>106.3</v>
      </c>
      <c r="N32" s="962">
        <v>122.9</v>
      </c>
      <c r="O32" s="1113">
        <v>106</v>
      </c>
      <c r="P32" s="838"/>
      <c r="Q32" s="385"/>
      <c r="R32" s="385"/>
      <c r="S32" s="503"/>
    </row>
    <row r="33" spans="2:19" ht="15.75" customHeight="1">
      <c r="B33" s="197"/>
      <c r="C33" s="11" t="s">
        <v>6</v>
      </c>
      <c r="D33" s="1316" t="s">
        <v>7</v>
      </c>
      <c r="E33" s="438" t="s">
        <v>7</v>
      </c>
      <c r="F33" s="438" t="s">
        <v>7</v>
      </c>
      <c r="G33" s="438" t="s">
        <v>7</v>
      </c>
      <c r="H33" s="438" t="s">
        <v>7</v>
      </c>
      <c r="I33" s="438">
        <v>100</v>
      </c>
      <c r="J33" s="1317">
        <v>106.4</v>
      </c>
      <c r="K33" s="1317">
        <v>133.5</v>
      </c>
      <c r="L33" s="823">
        <v>151.5</v>
      </c>
      <c r="M33" s="484">
        <v>161</v>
      </c>
      <c r="N33" s="962">
        <v>197.9</v>
      </c>
      <c r="O33" s="1002">
        <v>209.8</v>
      </c>
      <c r="P33" s="631"/>
      <c r="Q33" s="194"/>
      <c r="R33" s="194"/>
      <c r="S33" s="503"/>
    </row>
    <row r="34" spans="2:19" ht="15.75" customHeight="1">
      <c r="B34" s="197"/>
      <c r="C34" s="11" t="s">
        <v>791</v>
      </c>
      <c r="D34" s="1311" t="s">
        <v>7</v>
      </c>
      <c r="E34" s="438" t="s">
        <v>7</v>
      </c>
      <c r="F34" s="438" t="s">
        <v>7</v>
      </c>
      <c r="G34" s="438" t="s">
        <v>7</v>
      </c>
      <c r="H34" s="438" t="s">
        <v>7</v>
      </c>
      <c r="I34" s="438" t="s">
        <v>7</v>
      </c>
      <c r="J34" s="438" t="s">
        <v>7</v>
      </c>
      <c r="K34" s="438" t="s">
        <v>7</v>
      </c>
      <c r="L34" s="438" t="s">
        <v>7</v>
      </c>
      <c r="M34" s="438" t="s">
        <v>7</v>
      </c>
      <c r="N34" s="438">
        <v>100</v>
      </c>
      <c r="O34" s="1002"/>
      <c r="P34" s="631"/>
      <c r="Q34" s="194"/>
      <c r="R34" s="194"/>
      <c r="S34" s="503"/>
    </row>
    <row r="35" spans="2:19" ht="15.75" customHeight="1">
      <c r="B35" s="58" t="s">
        <v>224</v>
      </c>
      <c r="C35" s="11" t="s">
        <v>4</v>
      </c>
      <c r="D35" s="273" t="s">
        <v>70</v>
      </c>
      <c r="E35" s="272" t="s">
        <v>70</v>
      </c>
      <c r="F35" s="272" t="s">
        <v>70</v>
      </c>
      <c r="G35" s="272" t="s">
        <v>70</v>
      </c>
      <c r="H35" s="272" t="s">
        <v>70</v>
      </c>
      <c r="I35" s="272" t="s">
        <v>70</v>
      </c>
      <c r="J35" s="1317">
        <v>165.4</v>
      </c>
      <c r="K35" s="1319">
        <v>157.9</v>
      </c>
      <c r="L35" s="823">
        <v>95.2</v>
      </c>
      <c r="M35" s="484">
        <v>93.9</v>
      </c>
      <c r="N35" s="962">
        <v>92.5</v>
      </c>
      <c r="O35" s="1113">
        <v>116</v>
      </c>
      <c r="P35" s="838"/>
      <c r="Q35" s="194"/>
      <c r="R35" s="194"/>
      <c r="S35" s="503"/>
    </row>
    <row r="36" spans="2:19" ht="15.75" customHeight="1">
      <c r="B36" s="58"/>
      <c r="C36" s="11" t="s">
        <v>6</v>
      </c>
      <c r="D36" s="1316" t="s">
        <v>7</v>
      </c>
      <c r="E36" s="438" t="s">
        <v>7</v>
      </c>
      <c r="F36" s="438" t="s">
        <v>7</v>
      </c>
      <c r="G36" s="438" t="s">
        <v>7</v>
      </c>
      <c r="H36" s="438" t="s">
        <v>7</v>
      </c>
      <c r="I36" s="438">
        <v>100</v>
      </c>
      <c r="J36" s="1317">
        <v>165.4</v>
      </c>
      <c r="K36" s="1317">
        <v>205.1</v>
      </c>
      <c r="L36" s="823">
        <v>195.3</v>
      </c>
      <c r="M36" s="484">
        <v>233.5</v>
      </c>
      <c r="N36" s="961">
        <v>216</v>
      </c>
      <c r="O36" s="1113">
        <v>250.6</v>
      </c>
      <c r="P36" s="838"/>
      <c r="Q36" s="194"/>
      <c r="R36" s="194"/>
      <c r="S36" s="503"/>
    </row>
    <row r="37" spans="2:19" ht="15.75" customHeight="1">
      <c r="B37" s="58"/>
      <c r="C37" s="11" t="s">
        <v>791</v>
      </c>
      <c r="D37" s="1311" t="s">
        <v>7</v>
      </c>
      <c r="E37" s="438" t="s">
        <v>7</v>
      </c>
      <c r="F37" s="438" t="s">
        <v>7</v>
      </c>
      <c r="G37" s="438" t="s">
        <v>7</v>
      </c>
      <c r="H37" s="438" t="s">
        <v>7</v>
      </c>
      <c r="I37" s="438" t="s">
        <v>7</v>
      </c>
      <c r="J37" s="438" t="s">
        <v>7</v>
      </c>
      <c r="K37" s="438" t="s">
        <v>7</v>
      </c>
      <c r="L37" s="438" t="s">
        <v>7</v>
      </c>
      <c r="M37" s="438" t="s">
        <v>7</v>
      </c>
      <c r="N37" s="438">
        <v>100</v>
      </c>
      <c r="O37" s="1113"/>
      <c r="P37" s="838"/>
      <c r="Q37" s="194"/>
      <c r="R37" s="194"/>
      <c r="S37" s="503"/>
    </row>
    <row r="38" spans="2:19" ht="15.75" customHeight="1">
      <c r="B38" s="58" t="s">
        <v>404</v>
      </c>
      <c r="C38" s="11" t="s">
        <v>4</v>
      </c>
      <c r="D38" s="273" t="s">
        <v>70</v>
      </c>
      <c r="E38" s="272" t="s">
        <v>70</v>
      </c>
      <c r="F38" s="272" t="s">
        <v>70</v>
      </c>
      <c r="G38" s="272" t="s">
        <v>70</v>
      </c>
      <c r="H38" s="272" t="s">
        <v>70</v>
      </c>
      <c r="I38" s="272" t="s">
        <v>70</v>
      </c>
      <c r="J38" s="1317">
        <v>110.9</v>
      </c>
      <c r="K38" s="1318">
        <v>124</v>
      </c>
      <c r="L38" s="823">
        <v>111.8</v>
      </c>
      <c r="M38" s="484">
        <v>87.9</v>
      </c>
      <c r="N38" s="962">
        <v>85.7</v>
      </c>
      <c r="O38" s="1002">
        <v>103.9</v>
      </c>
      <c r="P38" s="631"/>
      <c r="Q38" s="194"/>
      <c r="R38" s="194"/>
      <c r="S38" s="503"/>
    </row>
    <row r="39" spans="2:19" ht="15.75" customHeight="1">
      <c r="B39" s="198"/>
      <c r="C39" s="11" t="s">
        <v>6</v>
      </c>
      <c r="D39" s="1316" t="s">
        <v>7</v>
      </c>
      <c r="E39" s="438" t="s">
        <v>7</v>
      </c>
      <c r="F39" s="438" t="s">
        <v>7</v>
      </c>
      <c r="G39" s="438" t="s">
        <v>7</v>
      </c>
      <c r="H39" s="438" t="s">
        <v>7</v>
      </c>
      <c r="I39" s="438">
        <v>100</v>
      </c>
      <c r="J39" s="1317">
        <v>110.9</v>
      </c>
      <c r="K39" s="1317">
        <v>137.5</v>
      </c>
      <c r="L39" s="823">
        <v>153.7</v>
      </c>
      <c r="M39" s="484">
        <v>135.1</v>
      </c>
      <c r="N39" s="962">
        <v>115.8</v>
      </c>
      <c r="O39" s="1002">
        <v>120.3</v>
      </c>
      <c r="P39" s="631"/>
      <c r="Q39" s="194"/>
      <c r="R39" s="194"/>
      <c r="S39" s="503"/>
    </row>
    <row r="40" spans="2:19" ht="15.75" customHeight="1">
      <c r="B40" s="198"/>
      <c r="C40" s="11" t="s">
        <v>791</v>
      </c>
      <c r="D40" s="1311" t="s">
        <v>7</v>
      </c>
      <c r="E40" s="438" t="s">
        <v>7</v>
      </c>
      <c r="F40" s="438" t="s">
        <v>7</v>
      </c>
      <c r="G40" s="438" t="s">
        <v>7</v>
      </c>
      <c r="H40" s="438" t="s">
        <v>7</v>
      </c>
      <c r="I40" s="438" t="s">
        <v>7</v>
      </c>
      <c r="J40" s="438" t="s">
        <v>7</v>
      </c>
      <c r="K40" s="438" t="s">
        <v>7</v>
      </c>
      <c r="L40" s="438" t="s">
        <v>7</v>
      </c>
      <c r="M40" s="438" t="s">
        <v>7</v>
      </c>
      <c r="N40" s="438">
        <v>100</v>
      </c>
      <c r="O40" s="1002"/>
      <c r="P40" s="631"/>
      <c r="Q40" s="194"/>
      <c r="R40" s="194"/>
      <c r="S40" s="503"/>
    </row>
    <row r="41" spans="2:19" ht="15.75" customHeight="1">
      <c r="B41" s="58" t="s">
        <v>406</v>
      </c>
      <c r="C41" s="11" t="s">
        <v>4</v>
      </c>
      <c r="D41" s="273" t="s">
        <v>70</v>
      </c>
      <c r="E41" s="272" t="s">
        <v>70</v>
      </c>
      <c r="F41" s="272" t="s">
        <v>70</v>
      </c>
      <c r="G41" s="272" t="s">
        <v>70</v>
      </c>
      <c r="H41" s="272" t="s">
        <v>70</v>
      </c>
      <c r="I41" s="272" t="s">
        <v>70</v>
      </c>
      <c r="J41" s="1318">
        <v>123</v>
      </c>
      <c r="K41" s="1317">
        <v>112.9</v>
      </c>
      <c r="L41" s="823">
        <v>120.8</v>
      </c>
      <c r="M41" s="484">
        <v>125.7</v>
      </c>
      <c r="N41" s="962">
        <v>114.1</v>
      </c>
      <c r="O41" s="1002">
        <v>124.8</v>
      </c>
      <c r="P41" s="631"/>
      <c r="Q41" s="385"/>
      <c r="R41" s="385"/>
      <c r="S41" s="503"/>
    </row>
    <row r="42" spans="2:19" ht="15.75" customHeight="1">
      <c r="B42" s="198"/>
      <c r="C42" s="11" t="s">
        <v>6</v>
      </c>
      <c r="D42" s="1316" t="s">
        <v>7</v>
      </c>
      <c r="E42" s="438" t="s">
        <v>7</v>
      </c>
      <c r="F42" s="438" t="s">
        <v>7</v>
      </c>
      <c r="G42" s="438" t="s">
        <v>7</v>
      </c>
      <c r="H42" s="438" t="s">
        <v>7</v>
      </c>
      <c r="I42" s="438">
        <v>100</v>
      </c>
      <c r="J42" s="1318">
        <v>123</v>
      </c>
      <c r="K42" s="1317">
        <v>138.9</v>
      </c>
      <c r="L42" s="823">
        <v>167.8</v>
      </c>
      <c r="M42" s="484">
        <v>210.9</v>
      </c>
      <c r="N42" s="962">
        <v>240.6</v>
      </c>
      <c r="O42" s="1002">
        <v>300.3</v>
      </c>
      <c r="P42" s="631"/>
      <c r="Q42" s="194"/>
      <c r="R42" s="194"/>
      <c r="S42" s="503"/>
    </row>
    <row r="43" spans="2:19" ht="15.75" customHeight="1">
      <c r="B43" s="198"/>
      <c r="C43" s="11" t="s">
        <v>791</v>
      </c>
      <c r="D43" s="1311" t="s">
        <v>7</v>
      </c>
      <c r="E43" s="438" t="s">
        <v>7</v>
      </c>
      <c r="F43" s="438" t="s">
        <v>7</v>
      </c>
      <c r="G43" s="438" t="s">
        <v>7</v>
      </c>
      <c r="H43" s="438" t="s">
        <v>7</v>
      </c>
      <c r="I43" s="438" t="s">
        <v>7</v>
      </c>
      <c r="J43" s="438" t="s">
        <v>7</v>
      </c>
      <c r="K43" s="438" t="s">
        <v>7</v>
      </c>
      <c r="L43" s="438" t="s">
        <v>7</v>
      </c>
      <c r="M43" s="438" t="s">
        <v>7</v>
      </c>
      <c r="N43" s="438">
        <v>100</v>
      </c>
      <c r="O43" s="1002"/>
      <c r="P43" s="631"/>
      <c r="Q43" s="194"/>
      <c r="R43" s="194"/>
      <c r="S43" s="503"/>
    </row>
    <row r="44" spans="2:19" ht="16.5" customHeight="1">
      <c r="B44" s="58" t="s">
        <v>405</v>
      </c>
      <c r="C44" s="123" t="s">
        <v>4</v>
      </c>
      <c r="D44" s="273" t="s">
        <v>70</v>
      </c>
      <c r="E44" s="249" t="s">
        <v>70</v>
      </c>
      <c r="F44" s="249" t="s">
        <v>70</v>
      </c>
      <c r="G44" s="249" t="s">
        <v>70</v>
      </c>
      <c r="H44" s="249" t="s">
        <v>70</v>
      </c>
      <c r="I44" s="249" t="s">
        <v>70</v>
      </c>
      <c r="J44" s="1320">
        <v>107.3</v>
      </c>
      <c r="K44" s="1320">
        <v>121.2</v>
      </c>
      <c r="L44" s="823">
        <v>107.2</v>
      </c>
      <c r="M44" s="484">
        <v>95.9</v>
      </c>
      <c r="N44" s="962">
        <v>94.4</v>
      </c>
      <c r="O44" s="1002">
        <v>101.2</v>
      </c>
      <c r="P44" s="631"/>
      <c r="Q44" s="194"/>
      <c r="R44" s="194"/>
      <c r="S44" s="503"/>
    </row>
    <row r="45" spans="2:19" ht="16.5" customHeight="1">
      <c r="B45" s="195"/>
      <c r="C45" s="11" t="s">
        <v>6</v>
      </c>
      <c r="D45" s="1316" t="s">
        <v>7</v>
      </c>
      <c r="E45" s="438" t="s">
        <v>7</v>
      </c>
      <c r="F45" s="438" t="s">
        <v>7</v>
      </c>
      <c r="G45" s="438" t="s">
        <v>7</v>
      </c>
      <c r="H45" s="438" t="s">
        <v>7</v>
      </c>
      <c r="I45" s="438">
        <v>100</v>
      </c>
      <c r="J45" s="1320">
        <v>107.3</v>
      </c>
      <c r="K45" s="1321">
        <v>130</v>
      </c>
      <c r="L45" s="1322">
        <v>139.4</v>
      </c>
      <c r="M45" s="485">
        <v>133.7</v>
      </c>
      <c r="N45" s="1261">
        <v>126.2</v>
      </c>
      <c r="O45" s="1323">
        <v>127.7</v>
      </c>
      <c r="P45" s="908"/>
      <c r="Q45" s="194"/>
      <c r="R45" s="194"/>
      <c r="S45" s="503"/>
    </row>
    <row r="46" spans="2:19" ht="15.75" customHeight="1" thickBot="1">
      <c r="B46" s="59"/>
      <c r="C46" s="60" t="s">
        <v>791</v>
      </c>
      <c r="D46" s="1324" t="s">
        <v>7</v>
      </c>
      <c r="E46" s="1325" t="s">
        <v>7</v>
      </c>
      <c r="F46" s="1325" t="s">
        <v>7</v>
      </c>
      <c r="G46" s="1325" t="s">
        <v>7</v>
      </c>
      <c r="H46" s="1325" t="s">
        <v>7</v>
      </c>
      <c r="I46" s="1325" t="s">
        <v>7</v>
      </c>
      <c r="J46" s="1325" t="s">
        <v>7</v>
      </c>
      <c r="K46" s="1325" t="s">
        <v>7</v>
      </c>
      <c r="L46" s="1325" t="s">
        <v>7</v>
      </c>
      <c r="M46" s="1325" t="s">
        <v>7</v>
      </c>
      <c r="N46" s="1326">
        <v>100</v>
      </c>
      <c r="O46" s="1245"/>
      <c r="P46" s="1155"/>
      <c r="Q46" s="194"/>
      <c r="R46" s="194"/>
      <c r="S46" s="504"/>
    </row>
    <row r="48" spans="2:11" ht="12.75">
      <c r="B48" s="199"/>
      <c r="C48" s="34"/>
      <c r="D48" s="34"/>
      <c r="E48" s="34"/>
      <c r="F48" s="34"/>
      <c r="G48" s="34"/>
      <c r="H48" s="34"/>
      <c r="I48" s="34"/>
      <c r="J48" s="34"/>
      <c r="K48" s="34"/>
    </row>
  </sheetData>
  <sheetProtection/>
  <mergeCells count="4">
    <mergeCell ref="B1:K1"/>
    <mergeCell ref="B4:C4"/>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Y60"/>
  <sheetViews>
    <sheetView zoomScalePageLayoutView="0" workbookViewId="0" topLeftCell="A1">
      <pane xSplit="3" ySplit="4" topLeftCell="D25" activePane="bottomRight" state="frozen"/>
      <selection pane="topLeft" activeCell="A1" sqref="A1"/>
      <selection pane="topRight" activeCell="D1" sqref="D1"/>
      <selection pane="bottomLeft" activeCell="A5" sqref="A5"/>
      <selection pane="bottomRight" activeCell="C2" sqref="C2"/>
    </sheetView>
  </sheetViews>
  <sheetFormatPr defaultColWidth="9.00390625" defaultRowHeight="12.75"/>
  <cols>
    <col min="1" max="1" width="4.75390625" style="1" customWidth="1"/>
    <col min="2" max="2" width="50.875" style="1" customWidth="1"/>
    <col min="3" max="3" width="14.125" style="1" customWidth="1"/>
    <col min="4" max="12" width="9.25390625" style="1" customWidth="1"/>
    <col min="13" max="16384" width="9.125" style="1" customWidth="1"/>
  </cols>
  <sheetData>
    <row r="1" spans="2:9" ht="15.75">
      <c r="B1" s="1425" t="s">
        <v>665</v>
      </c>
      <c r="C1" s="1426"/>
      <c r="D1" s="28"/>
      <c r="E1" s="28"/>
      <c r="F1" s="28"/>
      <c r="G1" s="28"/>
      <c r="H1" s="28"/>
      <c r="I1" s="28"/>
    </row>
    <row r="2" spans="2:16" ht="12.75">
      <c r="B2" s="836" t="s">
        <v>584</v>
      </c>
      <c r="C2" s="841">
        <v>41330</v>
      </c>
      <c r="F2" s="1424" t="s">
        <v>396</v>
      </c>
      <c r="G2" s="1424"/>
      <c r="O2" s="1424" t="s">
        <v>396</v>
      </c>
      <c r="P2" s="1424"/>
    </row>
    <row r="3" ht="16.5" thickBot="1">
      <c r="B3" s="3" t="s">
        <v>225</v>
      </c>
    </row>
    <row r="4" spans="2:16" ht="27.75" customHeight="1" thickBot="1">
      <c r="B4" s="1511" t="s">
        <v>226</v>
      </c>
      <c r="C4" s="1512"/>
      <c r="D4" s="529">
        <v>2000</v>
      </c>
      <c r="E4" s="529">
        <v>2001</v>
      </c>
      <c r="F4" s="529">
        <v>2002</v>
      </c>
      <c r="G4" s="529">
        <v>2003</v>
      </c>
      <c r="H4" s="529">
        <v>2004</v>
      </c>
      <c r="I4" s="529">
        <v>2005</v>
      </c>
      <c r="J4" s="570">
        <v>2006</v>
      </c>
      <c r="K4" s="570">
        <v>2007</v>
      </c>
      <c r="L4" s="570">
        <v>2008</v>
      </c>
      <c r="M4" s="529">
        <v>2009</v>
      </c>
      <c r="N4" s="928">
        <v>2010</v>
      </c>
      <c r="O4" s="928">
        <v>2011</v>
      </c>
      <c r="P4" s="530">
        <v>2012</v>
      </c>
    </row>
    <row r="5" spans="2:16" ht="12.75">
      <c r="B5" s="118" t="s">
        <v>225</v>
      </c>
      <c r="C5" s="200"/>
      <c r="D5" s="384"/>
      <c r="E5" s="384"/>
      <c r="F5" s="384"/>
      <c r="G5" s="384"/>
      <c r="H5" s="384"/>
      <c r="I5" s="384"/>
      <c r="J5" s="384"/>
      <c r="K5" s="384"/>
      <c r="L5" s="404"/>
      <c r="M5" s="581"/>
      <c r="N5" s="1263"/>
      <c r="O5" s="1263"/>
      <c r="P5" s="1264"/>
    </row>
    <row r="6" spans="2:16" ht="12.75">
      <c r="B6" s="1520" t="s">
        <v>781</v>
      </c>
      <c r="C6" s="1504" t="s">
        <v>83</v>
      </c>
      <c r="D6" s="1503">
        <v>15488.8</v>
      </c>
      <c r="E6" s="1505">
        <v>14995.6</v>
      </c>
      <c r="F6" s="1043">
        <v>12803.3</v>
      </c>
      <c r="G6" s="1505">
        <v>12640.7</v>
      </c>
      <c r="H6" s="1505">
        <v>12720.2</v>
      </c>
      <c r="I6" s="1505">
        <v>12890.7</v>
      </c>
      <c r="J6" s="1505">
        <v>13220</v>
      </c>
      <c r="K6" s="1505">
        <v>13771.1</v>
      </c>
      <c r="L6" s="1507">
        <v>14037.2</v>
      </c>
      <c r="M6" s="1517">
        <v>13782.3</v>
      </c>
      <c r="N6" s="1490">
        <v>14106.9</v>
      </c>
      <c r="O6" s="1509">
        <v>14232.6</v>
      </c>
      <c r="P6" s="1513"/>
    </row>
    <row r="7" spans="2:16" ht="12.75">
      <c r="B7" s="1521"/>
      <c r="C7" s="1497"/>
      <c r="D7" s="1496"/>
      <c r="E7" s="1492"/>
      <c r="F7" s="522">
        <v>14923.7</v>
      </c>
      <c r="G7" s="1492"/>
      <c r="H7" s="1492"/>
      <c r="I7" s="1492"/>
      <c r="J7" s="1492"/>
      <c r="K7" s="1492"/>
      <c r="L7" s="1491"/>
      <c r="M7" s="1518"/>
      <c r="N7" s="1489"/>
      <c r="O7" s="1510"/>
      <c r="P7" s="1514"/>
    </row>
    <row r="8" spans="2:16" ht="12.75">
      <c r="B8" s="1502"/>
      <c r="C8" s="1497" t="s">
        <v>4</v>
      </c>
      <c r="D8" s="1496">
        <v>96.7</v>
      </c>
      <c r="E8" s="1492">
        <v>96.8</v>
      </c>
      <c r="F8" s="1044">
        <v>85.4</v>
      </c>
      <c r="G8" s="1492">
        <v>98.7</v>
      </c>
      <c r="H8" s="1492">
        <v>100.6</v>
      </c>
      <c r="I8" s="1492">
        <v>101.3</v>
      </c>
      <c r="J8" s="1492">
        <v>102.6</v>
      </c>
      <c r="K8" s="1492">
        <v>104.2</v>
      </c>
      <c r="L8" s="1491">
        <v>101.9</v>
      </c>
      <c r="M8" s="1519">
        <v>98.2</v>
      </c>
      <c r="N8" s="1508">
        <v>102.4</v>
      </c>
      <c r="O8" s="1488">
        <v>100.9</v>
      </c>
      <c r="P8" s="1515"/>
    </row>
    <row r="9" spans="2:16" ht="12.75">
      <c r="B9" s="1502"/>
      <c r="C9" s="1497"/>
      <c r="D9" s="1496"/>
      <c r="E9" s="1492"/>
      <c r="F9" s="522">
        <v>99.5</v>
      </c>
      <c r="G9" s="1492"/>
      <c r="H9" s="1492"/>
      <c r="I9" s="1492"/>
      <c r="J9" s="1492"/>
      <c r="K9" s="1492"/>
      <c r="L9" s="1491"/>
      <c r="M9" s="1517"/>
      <c r="N9" s="1489"/>
      <c r="O9" s="1510"/>
      <c r="P9" s="1514"/>
    </row>
    <row r="10" spans="2:16" ht="17.25" customHeight="1">
      <c r="B10" s="57" t="s">
        <v>227</v>
      </c>
      <c r="C10" s="11" t="s">
        <v>83</v>
      </c>
      <c r="D10" s="346">
        <v>2702.6</v>
      </c>
      <c r="E10" s="347">
        <v>3115.1</v>
      </c>
      <c r="F10" s="347">
        <v>3217</v>
      </c>
      <c r="G10" s="347">
        <v>3175.7</v>
      </c>
      <c r="H10" s="347">
        <v>2999.6</v>
      </c>
      <c r="I10" s="347">
        <v>2773</v>
      </c>
      <c r="J10" s="347">
        <v>2309.4</v>
      </c>
      <c r="K10" s="347">
        <v>1746.6</v>
      </c>
      <c r="L10" s="392">
        <v>1473.8</v>
      </c>
      <c r="M10" s="484">
        <v>1892.68</v>
      </c>
      <c r="N10" s="961">
        <v>1954.706</v>
      </c>
      <c r="O10" s="961">
        <v>1982.676</v>
      </c>
      <c r="P10" s="916">
        <v>2136.8149999999996</v>
      </c>
    </row>
    <row r="11" spans="2:16" ht="18" customHeight="1">
      <c r="B11" s="58" t="s">
        <v>228</v>
      </c>
      <c r="C11" s="11" t="s">
        <v>83</v>
      </c>
      <c r="D11" s="346">
        <v>1211</v>
      </c>
      <c r="E11" s="347">
        <v>1473</v>
      </c>
      <c r="F11" s="347">
        <v>1571.2</v>
      </c>
      <c r="G11" s="347">
        <v>1541</v>
      </c>
      <c r="H11" s="347">
        <v>1431.1</v>
      </c>
      <c r="I11" s="347">
        <v>1286.6</v>
      </c>
      <c r="J11" s="347">
        <v>1003.7</v>
      </c>
      <c r="K11" s="347">
        <v>729.2</v>
      </c>
      <c r="L11" s="392">
        <v>640.4</v>
      </c>
      <c r="M11" s="484">
        <v>926.259</v>
      </c>
      <c r="N11" s="961">
        <v>939.914</v>
      </c>
      <c r="O11" s="961">
        <v>922.472</v>
      </c>
      <c r="P11" s="916">
        <v>1037.629</v>
      </c>
    </row>
    <row r="12" spans="2:16" ht="14.25" customHeight="1">
      <c r="B12" s="58" t="s">
        <v>229</v>
      </c>
      <c r="C12" s="11" t="s">
        <v>83</v>
      </c>
      <c r="D12" s="346">
        <v>1491.6</v>
      </c>
      <c r="E12" s="347">
        <v>1642.1</v>
      </c>
      <c r="F12" s="347">
        <v>1645.8</v>
      </c>
      <c r="G12" s="347">
        <v>1634.7</v>
      </c>
      <c r="H12" s="347">
        <v>1568.5</v>
      </c>
      <c r="I12" s="347">
        <v>1486.4</v>
      </c>
      <c r="J12" s="347">
        <v>1305</v>
      </c>
      <c r="K12" s="347">
        <v>1017.3</v>
      </c>
      <c r="L12" s="392">
        <v>833.4</v>
      </c>
      <c r="M12" s="484">
        <v>966.421</v>
      </c>
      <c r="N12" s="961">
        <v>1014.792</v>
      </c>
      <c r="O12" s="961">
        <v>1060.204</v>
      </c>
      <c r="P12" s="916">
        <v>1099.186</v>
      </c>
    </row>
    <row r="13" spans="2:16" ht="12.75">
      <c r="B13" s="1500" t="s">
        <v>620</v>
      </c>
      <c r="C13" s="1497" t="s">
        <v>68</v>
      </c>
      <c r="D13" s="1496">
        <v>15.1</v>
      </c>
      <c r="E13" s="1492">
        <v>17.5</v>
      </c>
      <c r="F13" s="1044">
        <v>20</v>
      </c>
      <c r="G13" s="1492">
        <v>20</v>
      </c>
      <c r="H13" s="1492">
        <v>19</v>
      </c>
      <c r="I13" s="1492">
        <v>17.6</v>
      </c>
      <c r="J13" s="1492">
        <v>14.8</v>
      </c>
      <c r="K13" s="1492">
        <v>11.2</v>
      </c>
      <c r="L13" s="1499">
        <v>9.5</v>
      </c>
      <c r="M13" s="1492">
        <v>12.1</v>
      </c>
      <c r="N13" s="1506">
        <v>12.4</v>
      </c>
      <c r="O13" s="1488">
        <v>12.5</v>
      </c>
      <c r="P13" s="1486">
        <v>13.4</v>
      </c>
    </row>
    <row r="14" spans="2:16" ht="15" customHeight="1">
      <c r="B14" s="1501"/>
      <c r="C14" s="1497"/>
      <c r="D14" s="1496"/>
      <c r="E14" s="1492"/>
      <c r="F14" s="522">
        <v>18</v>
      </c>
      <c r="G14" s="1492"/>
      <c r="H14" s="1492"/>
      <c r="I14" s="1492"/>
      <c r="J14" s="1492"/>
      <c r="K14" s="1492"/>
      <c r="L14" s="1499"/>
      <c r="M14" s="1492"/>
      <c r="N14" s="1507"/>
      <c r="O14" s="1489"/>
      <c r="P14" s="1487"/>
    </row>
    <row r="15" spans="2:16" ht="28.5" customHeight="1">
      <c r="B15" s="57" t="s">
        <v>845</v>
      </c>
      <c r="C15" s="11" t="s">
        <v>68</v>
      </c>
      <c r="D15" s="346">
        <v>55</v>
      </c>
      <c r="E15" s="347">
        <v>53.4</v>
      </c>
      <c r="F15" s="347">
        <v>51.5</v>
      </c>
      <c r="G15" s="347">
        <v>51.2</v>
      </c>
      <c r="H15" s="347">
        <v>51.7</v>
      </c>
      <c r="I15" s="347">
        <v>52.8</v>
      </c>
      <c r="J15" s="229">
        <v>54.5</v>
      </c>
      <c r="K15" s="229">
        <v>57</v>
      </c>
      <c r="L15" s="301">
        <v>59.2</v>
      </c>
      <c r="M15" s="229">
        <v>59.3</v>
      </c>
      <c r="N15" s="954">
        <v>59.3</v>
      </c>
      <c r="O15" s="954">
        <v>59.7</v>
      </c>
      <c r="P15" s="1075"/>
    </row>
    <row r="16" spans="2:16" ht="15" customHeight="1">
      <c r="B16" s="58" t="s">
        <v>91</v>
      </c>
      <c r="C16" s="11" t="s">
        <v>68</v>
      </c>
      <c r="D16" s="346">
        <v>61.2</v>
      </c>
      <c r="E16" s="347">
        <v>59.2</v>
      </c>
      <c r="F16" s="347">
        <v>56.9</v>
      </c>
      <c r="G16" s="347">
        <v>56.5</v>
      </c>
      <c r="H16" s="347">
        <v>57.2</v>
      </c>
      <c r="I16" s="347">
        <v>58.9</v>
      </c>
      <c r="J16" s="229">
        <v>60.9</v>
      </c>
      <c r="K16" s="229">
        <v>63.6</v>
      </c>
      <c r="L16" s="301">
        <v>66.3</v>
      </c>
      <c r="M16" s="229">
        <v>66.1</v>
      </c>
      <c r="N16" s="954">
        <v>65.6</v>
      </c>
      <c r="O16" s="954">
        <v>66.3</v>
      </c>
      <c r="P16" s="1075"/>
    </row>
    <row r="17" spans="2:16" ht="16.5" customHeight="1">
      <c r="B17" s="58" t="s">
        <v>92</v>
      </c>
      <c r="C17" s="11" t="s">
        <v>68</v>
      </c>
      <c r="D17" s="346">
        <v>48.9</v>
      </c>
      <c r="E17" s="347">
        <v>47.7</v>
      </c>
      <c r="F17" s="347">
        <v>46.2</v>
      </c>
      <c r="G17" s="347">
        <v>46</v>
      </c>
      <c r="H17" s="347">
        <v>46.2</v>
      </c>
      <c r="I17" s="347">
        <v>46.8</v>
      </c>
      <c r="J17" s="229">
        <v>48.2</v>
      </c>
      <c r="K17" s="229">
        <v>50.6</v>
      </c>
      <c r="L17" s="301">
        <v>52.4</v>
      </c>
      <c r="M17" s="229">
        <v>52.8</v>
      </c>
      <c r="N17" s="954">
        <v>53</v>
      </c>
      <c r="O17" s="954">
        <v>53.1</v>
      </c>
      <c r="P17" s="1075"/>
    </row>
    <row r="18" spans="2:16" ht="15" customHeight="1">
      <c r="B18" s="57" t="s">
        <v>846</v>
      </c>
      <c r="C18" s="11" t="s">
        <v>68</v>
      </c>
      <c r="D18" s="300">
        <v>28.4</v>
      </c>
      <c r="E18" s="228">
        <v>27.4</v>
      </c>
      <c r="F18" s="228">
        <v>26.1</v>
      </c>
      <c r="G18" s="228">
        <v>26.9</v>
      </c>
      <c r="H18" s="228">
        <v>26.2</v>
      </c>
      <c r="I18" s="228">
        <v>27.2</v>
      </c>
      <c r="J18" s="229">
        <v>28.1</v>
      </c>
      <c r="K18" s="229">
        <v>29.7</v>
      </c>
      <c r="L18" s="301">
        <v>31.6</v>
      </c>
      <c r="M18" s="229">
        <v>32.3</v>
      </c>
      <c r="N18" s="954">
        <v>34</v>
      </c>
      <c r="O18" s="954">
        <v>36.9</v>
      </c>
      <c r="P18" s="824"/>
    </row>
    <row r="19" spans="2:16" ht="12.75">
      <c r="B19" s="58" t="s">
        <v>91</v>
      </c>
      <c r="C19" s="11" t="s">
        <v>68</v>
      </c>
      <c r="D19" s="348">
        <v>36.7</v>
      </c>
      <c r="E19" s="293">
        <v>35.6</v>
      </c>
      <c r="F19" s="293">
        <v>34.5</v>
      </c>
      <c r="G19" s="293">
        <v>35.2</v>
      </c>
      <c r="H19" s="293">
        <v>34.1</v>
      </c>
      <c r="I19" s="293">
        <v>35.9</v>
      </c>
      <c r="J19" s="229">
        <v>38.4</v>
      </c>
      <c r="K19" s="229">
        <v>41.4</v>
      </c>
      <c r="L19" s="301">
        <v>44.1</v>
      </c>
      <c r="M19" s="229">
        <v>44.3</v>
      </c>
      <c r="N19" s="1230">
        <v>45.3</v>
      </c>
      <c r="O19" s="1230">
        <v>47.8</v>
      </c>
      <c r="P19" s="1075"/>
    </row>
    <row r="20" spans="2:16" ht="12.75">
      <c r="B20" s="58" t="s">
        <v>92</v>
      </c>
      <c r="C20" s="11" t="s">
        <v>68</v>
      </c>
      <c r="D20" s="348">
        <v>21.4</v>
      </c>
      <c r="E20" s="293">
        <v>20.4</v>
      </c>
      <c r="F20" s="293">
        <v>18.9</v>
      </c>
      <c r="G20" s="293">
        <v>19.8</v>
      </c>
      <c r="H20" s="293">
        <v>19.4</v>
      </c>
      <c r="I20" s="293">
        <v>19.7</v>
      </c>
      <c r="J20" s="229">
        <v>19</v>
      </c>
      <c r="K20" s="229">
        <v>19.4</v>
      </c>
      <c r="L20" s="301">
        <v>20.7</v>
      </c>
      <c r="M20" s="229">
        <v>21.9</v>
      </c>
      <c r="N20" s="1230">
        <v>24.2</v>
      </c>
      <c r="O20" s="1230">
        <v>27.3</v>
      </c>
      <c r="P20" s="1075"/>
    </row>
    <row r="21" spans="2:16" ht="14.25">
      <c r="B21" s="57" t="s">
        <v>847</v>
      </c>
      <c r="C21" s="11" t="s">
        <v>323</v>
      </c>
      <c r="D21" s="349" t="s">
        <v>70</v>
      </c>
      <c r="E21" s="293">
        <v>56.6</v>
      </c>
      <c r="F21" s="293">
        <v>56.9</v>
      </c>
      <c r="G21" s="293">
        <v>57.9</v>
      </c>
      <c r="H21" s="293">
        <v>57.7</v>
      </c>
      <c r="I21" s="293">
        <v>59.5</v>
      </c>
      <c r="J21" s="484" t="s">
        <v>70</v>
      </c>
      <c r="K21" s="484">
        <v>59.3</v>
      </c>
      <c r="L21" s="961" t="s">
        <v>70</v>
      </c>
      <c r="M21" s="484" t="s">
        <v>70</v>
      </c>
      <c r="N21" s="1261" t="s">
        <v>70</v>
      </c>
      <c r="O21" s="1261" t="s">
        <v>70</v>
      </c>
      <c r="P21" s="1265"/>
    </row>
    <row r="22" spans="2:25" ht="16.5" customHeight="1">
      <c r="B22" s="1524" t="s">
        <v>848</v>
      </c>
      <c r="C22" s="1526" t="s">
        <v>68</v>
      </c>
      <c r="D22" s="1376"/>
      <c r="E22" s="1377"/>
      <c r="F22" s="1377"/>
      <c r="G22" s="1377"/>
      <c r="H22" s="1377"/>
      <c r="I22" s="1377"/>
      <c r="J22" s="1378"/>
      <c r="K22" s="1378"/>
      <c r="L22" s="1379"/>
      <c r="M22" s="1378"/>
      <c r="N22" s="1380">
        <v>9.3</v>
      </c>
      <c r="O22" s="1380">
        <v>9.7</v>
      </c>
      <c r="P22" s="1388" t="s">
        <v>849</v>
      </c>
      <c r="R22" s="1382"/>
      <c r="S22" s="1382"/>
      <c r="T22" s="1383"/>
      <c r="U22" s="1383"/>
      <c r="V22" s="1384"/>
      <c r="W22" s="1384"/>
      <c r="X22" s="1385"/>
      <c r="Y22" s="892"/>
    </row>
    <row r="23" spans="2:25" s="14" customFormat="1" ht="15.75" customHeight="1">
      <c r="B23" s="1525"/>
      <c r="C23" s="1527"/>
      <c r="D23" s="1367">
        <v>16</v>
      </c>
      <c r="E23" s="1368">
        <v>18.5</v>
      </c>
      <c r="F23" s="1368">
        <v>19.7</v>
      </c>
      <c r="G23" s="1368">
        <v>19.3</v>
      </c>
      <c r="H23" s="1369">
        <v>18</v>
      </c>
      <c r="I23" s="1368">
        <v>16.7</v>
      </c>
      <c r="J23" s="1370">
        <v>12.2</v>
      </c>
      <c r="K23" s="1370">
        <v>8.5</v>
      </c>
      <c r="L23" s="1371">
        <v>6.7</v>
      </c>
      <c r="M23" s="1369">
        <v>8.5</v>
      </c>
      <c r="N23" s="1372">
        <v>9.3</v>
      </c>
      <c r="O23" s="1372">
        <v>9.7</v>
      </c>
      <c r="P23" s="1392"/>
      <c r="R23" s="1382"/>
      <c r="S23" s="1382"/>
      <c r="T23" s="1383"/>
      <c r="U23" s="1383"/>
      <c r="V23" s="1386"/>
      <c r="W23" s="1386"/>
      <c r="X23" s="1386"/>
      <c r="Y23" s="1387"/>
    </row>
    <row r="24" spans="2:25" s="14" customFormat="1" ht="15.75" customHeight="1">
      <c r="B24" s="1528" t="s">
        <v>91</v>
      </c>
      <c r="C24" s="1526" t="s">
        <v>68</v>
      </c>
      <c r="D24" s="1362"/>
      <c r="E24" s="1363"/>
      <c r="F24" s="1363"/>
      <c r="G24" s="1363"/>
      <c r="H24" s="1364"/>
      <c r="I24" s="1363"/>
      <c r="J24" s="1365"/>
      <c r="K24" s="1365"/>
      <c r="L24" s="1366"/>
      <c r="M24" s="1364"/>
      <c r="N24" s="1381">
        <v>8.9</v>
      </c>
      <c r="O24" s="1381">
        <v>8.8</v>
      </c>
      <c r="P24" s="1389" t="s">
        <v>850</v>
      </c>
      <c r="R24" s="1382"/>
      <c r="S24" s="1382"/>
      <c r="T24" s="1383"/>
      <c r="U24" s="1383"/>
      <c r="V24" s="1384"/>
      <c r="W24" s="1384"/>
      <c r="X24" s="1385"/>
      <c r="Y24" s="1387"/>
    </row>
    <row r="25" spans="2:25" ht="11.25" customHeight="1">
      <c r="B25" s="1529"/>
      <c r="C25" s="1530"/>
      <c r="D25" s="337">
        <v>14.2</v>
      </c>
      <c r="E25" s="338">
        <v>17.3</v>
      </c>
      <c r="F25" s="522">
        <v>19</v>
      </c>
      <c r="G25" s="338">
        <v>18.4</v>
      </c>
      <c r="H25" s="338">
        <v>16.7</v>
      </c>
      <c r="I25" s="338">
        <v>15.4</v>
      </c>
      <c r="J25" s="1360">
        <v>11</v>
      </c>
      <c r="K25" s="1360">
        <v>7.8</v>
      </c>
      <c r="L25" s="391">
        <v>6</v>
      </c>
      <c r="M25" s="522">
        <v>8.2</v>
      </c>
      <c r="N25" s="1375">
        <v>8.8</v>
      </c>
      <c r="O25" s="1375">
        <v>8.8</v>
      </c>
      <c r="P25" s="1392"/>
      <c r="R25" s="1382"/>
      <c r="S25" s="1382"/>
      <c r="T25" s="1383"/>
      <c r="U25" s="1383"/>
      <c r="V25" s="1386"/>
      <c r="W25" s="1386"/>
      <c r="X25" s="1386"/>
      <c r="Y25" s="892"/>
    </row>
    <row r="26" spans="2:25" ht="13.5" customHeight="1">
      <c r="B26" s="1528" t="s">
        <v>92</v>
      </c>
      <c r="C26" s="1526" t="s">
        <v>68</v>
      </c>
      <c r="D26" s="1373"/>
      <c r="E26" s="1363"/>
      <c r="F26" s="1364"/>
      <c r="G26" s="1363"/>
      <c r="H26" s="1363"/>
      <c r="I26" s="1363"/>
      <c r="J26" s="1365"/>
      <c r="K26" s="1365"/>
      <c r="L26" s="1366"/>
      <c r="M26" s="1364"/>
      <c r="N26" s="1381">
        <v>9.9</v>
      </c>
      <c r="O26" s="1381">
        <v>10.8</v>
      </c>
      <c r="P26" s="1389" t="s">
        <v>851</v>
      </c>
      <c r="R26" s="1382"/>
      <c r="S26" s="1382"/>
      <c r="T26" s="1383"/>
      <c r="U26" s="1383"/>
      <c r="V26" s="1384"/>
      <c r="W26" s="1384"/>
      <c r="X26" s="1385"/>
      <c r="Y26" s="892"/>
    </row>
    <row r="27" spans="2:25" ht="12.75">
      <c r="B27" s="1531"/>
      <c r="C27" s="1530"/>
      <c r="D27" s="1374">
        <v>18.1</v>
      </c>
      <c r="E27" s="1369">
        <v>20</v>
      </c>
      <c r="F27" s="1368">
        <v>20.6</v>
      </c>
      <c r="G27" s="1368">
        <v>20.3</v>
      </c>
      <c r="H27" s="1368">
        <v>19.5</v>
      </c>
      <c r="I27" s="1368">
        <v>18.3</v>
      </c>
      <c r="J27" s="1370">
        <v>13.7</v>
      </c>
      <c r="K27" s="1370">
        <v>9.4</v>
      </c>
      <c r="L27" s="1371">
        <v>7.6</v>
      </c>
      <c r="M27" s="1369">
        <v>8.8</v>
      </c>
      <c r="N27" s="1375">
        <v>9.9</v>
      </c>
      <c r="O27" s="1375">
        <v>10.9</v>
      </c>
      <c r="P27" s="1392"/>
      <c r="R27" s="1382"/>
      <c r="S27" s="1382"/>
      <c r="T27" s="1383"/>
      <c r="U27" s="1383"/>
      <c r="V27" s="1386"/>
      <c r="W27" s="1386"/>
      <c r="X27" s="1386"/>
      <c r="Y27" s="892"/>
    </row>
    <row r="28" spans="2:25" ht="14.25">
      <c r="B28" s="1528" t="s">
        <v>230</v>
      </c>
      <c r="C28" s="1526" t="s">
        <v>68</v>
      </c>
      <c r="D28" s="1373"/>
      <c r="E28" s="1364"/>
      <c r="F28" s="1363"/>
      <c r="G28" s="1363"/>
      <c r="H28" s="1363"/>
      <c r="I28" s="1363"/>
      <c r="J28" s="1365"/>
      <c r="K28" s="1365"/>
      <c r="L28" s="1366"/>
      <c r="M28" s="1364"/>
      <c r="N28" s="1381">
        <v>23.6</v>
      </c>
      <c r="O28" s="1381">
        <v>26.4</v>
      </c>
      <c r="P28" s="1389" t="s">
        <v>852</v>
      </c>
      <c r="R28" s="1382"/>
      <c r="S28" s="1382"/>
      <c r="T28" s="1383"/>
      <c r="U28" s="1383"/>
      <c r="V28" s="1384"/>
      <c r="W28" s="1384"/>
      <c r="X28" s="1385"/>
      <c r="Y28" s="892"/>
    </row>
    <row r="29" spans="2:25" ht="12.75">
      <c r="B29" s="1533"/>
      <c r="C29" s="1530"/>
      <c r="D29" s="337">
        <v>34.1</v>
      </c>
      <c r="E29" s="338">
        <v>41.1</v>
      </c>
      <c r="F29" s="338">
        <v>43.6</v>
      </c>
      <c r="G29" s="338">
        <v>41.1</v>
      </c>
      <c r="H29" s="338">
        <v>37.3</v>
      </c>
      <c r="I29" s="338">
        <v>34.6</v>
      </c>
      <c r="J29" s="1360">
        <v>27</v>
      </c>
      <c r="K29" s="1360">
        <v>18.7</v>
      </c>
      <c r="L29" s="391">
        <v>17.1</v>
      </c>
      <c r="M29" s="522">
        <v>22.3</v>
      </c>
      <c r="N29" s="1375">
        <v>23.6</v>
      </c>
      <c r="O29" s="1375">
        <v>26.5</v>
      </c>
      <c r="P29" s="1392"/>
      <c r="R29" s="1382"/>
      <c r="S29" s="1382"/>
      <c r="T29" s="1383"/>
      <c r="U29" s="1383"/>
      <c r="V29" s="1386"/>
      <c r="W29" s="1386"/>
      <c r="X29" s="1386"/>
      <c r="Y29" s="892"/>
    </row>
    <row r="30" spans="2:25" ht="14.25">
      <c r="B30" s="1528" t="s">
        <v>231</v>
      </c>
      <c r="C30" s="1526" t="s">
        <v>68</v>
      </c>
      <c r="D30" s="1373"/>
      <c r="E30" s="1363"/>
      <c r="F30" s="1363"/>
      <c r="G30" s="1363"/>
      <c r="H30" s="1363"/>
      <c r="I30" s="1363"/>
      <c r="J30" s="1365"/>
      <c r="K30" s="1365"/>
      <c r="L30" s="1366"/>
      <c r="M30" s="1364"/>
      <c r="N30" s="1381">
        <v>7.3</v>
      </c>
      <c r="O30" s="1381">
        <v>7.1</v>
      </c>
      <c r="P30" s="1389" t="s">
        <v>853</v>
      </c>
      <c r="R30" s="1382"/>
      <c r="S30" s="1382"/>
      <c r="T30" s="1383"/>
      <c r="U30" s="1383"/>
      <c r="V30" s="1384"/>
      <c r="W30" s="1384"/>
      <c r="X30" s="1385"/>
      <c r="Y30" s="892"/>
    </row>
    <row r="31" spans="2:25" ht="12.75">
      <c r="B31" s="1531"/>
      <c r="C31" s="1530"/>
      <c r="D31" s="1374">
        <v>9.3</v>
      </c>
      <c r="E31" s="1368">
        <v>9.8</v>
      </c>
      <c r="F31" s="1368">
        <v>12.3</v>
      </c>
      <c r="G31" s="1368">
        <v>12.4</v>
      </c>
      <c r="H31" s="1368">
        <v>12.6</v>
      </c>
      <c r="I31" s="1368">
        <v>12.1</v>
      </c>
      <c r="J31" s="1370">
        <v>8.9</v>
      </c>
      <c r="K31" s="1370">
        <v>7</v>
      </c>
      <c r="L31" s="1371">
        <v>5.3</v>
      </c>
      <c r="M31" s="1369">
        <v>6.3</v>
      </c>
      <c r="N31" s="1375">
        <v>7.3</v>
      </c>
      <c r="O31" s="1375">
        <v>7.1</v>
      </c>
      <c r="P31" s="1392"/>
      <c r="R31" s="1382"/>
      <c r="S31" s="1382"/>
      <c r="T31" s="1383"/>
      <c r="U31" s="1383"/>
      <c r="V31" s="1386"/>
      <c r="W31" s="1386"/>
      <c r="X31" s="1386"/>
      <c r="Y31" s="892"/>
    </row>
    <row r="32" spans="2:25" ht="14.25">
      <c r="B32" s="1500" t="s">
        <v>685</v>
      </c>
      <c r="C32" s="1526" t="s">
        <v>68</v>
      </c>
      <c r="D32" s="1373"/>
      <c r="E32" s="1363"/>
      <c r="F32" s="1363"/>
      <c r="G32" s="1363"/>
      <c r="H32" s="1363"/>
      <c r="I32" s="1363"/>
      <c r="J32" s="1365"/>
      <c r="K32" s="1365"/>
      <c r="L32" s="1366"/>
      <c r="M32" s="1364"/>
      <c r="N32" s="1381">
        <v>9.5</v>
      </c>
      <c r="O32" s="1381">
        <v>9.7</v>
      </c>
      <c r="P32" s="1389" t="s">
        <v>854</v>
      </c>
      <c r="R32" s="1382"/>
      <c r="S32" s="1382"/>
      <c r="T32" s="1383"/>
      <c r="U32" s="1383"/>
      <c r="V32" s="1386"/>
      <c r="W32" s="1386"/>
      <c r="X32" s="1386"/>
      <c r="Y32" s="892"/>
    </row>
    <row r="33" spans="2:16" s="14" customFormat="1" ht="12.75">
      <c r="B33" s="1534"/>
      <c r="C33" s="1530"/>
      <c r="D33" s="1374">
        <v>16.9</v>
      </c>
      <c r="E33" s="1368">
        <v>19.6</v>
      </c>
      <c r="F33" s="1368">
        <v>21.3</v>
      </c>
      <c r="G33" s="1368">
        <v>20.9</v>
      </c>
      <c r="H33" s="1368">
        <v>19.1</v>
      </c>
      <c r="I33" s="1368">
        <v>17.4</v>
      </c>
      <c r="J33" s="1370">
        <v>12.7</v>
      </c>
      <c r="K33" s="1370">
        <v>8.8</v>
      </c>
      <c r="L33" s="1371">
        <v>6.9</v>
      </c>
      <c r="M33" s="1369">
        <v>8.6</v>
      </c>
      <c r="N33" s="1375">
        <v>9.4</v>
      </c>
      <c r="O33" s="1375">
        <v>9.6</v>
      </c>
      <c r="P33" s="1392"/>
    </row>
    <row r="34" spans="2:16" s="14" customFormat="1" ht="14.25">
      <c r="B34" s="1538" t="s">
        <v>91</v>
      </c>
      <c r="C34" s="1532" t="s">
        <v>68</v>
      </c>
      <c r="D34" s="1373"/>
      <c r="E34" s="1363"/>
      <c r="F34" s="1363"/>
      <c r="G34" s="1363"/>
      <c r="H34" s="1363"/>
      <c r="I34" s="1363"/>
      <c r="J34" s="1365"/>
      <c r="K34" s="1365"/>
      <c r="L34" s="1366"/>
      <c r="M34" s="1364"/>
      <c r="N34" s="1381">
        <v>9.3</v>
      </c>
      <c r="O34" s="1391">
        <v>9.1</v>
      </c>
      <c r="P34" s="1393" t="s">
        <v>855</v>
      </c>
    </row>
    <row r="35" spans="2:16" ht="12.75">
      <c r="B35" s="1539"/>
      <c r="C35" s="1504"/>
      <c r="D35" s="337">
        <v>15.3</v>
      </c>
      <c r="E35" s="338">
        <v>18.4</v>
      </c>
      <c r="F35" s="338">
        <v>20.8</v>
      </c>
      <c r="G35" s="338">
        <v>20.2</v>
      </c>
      <c r="H35" s="338">
        <v>18.1</v>
      </c>
      <c r="I35" s="338">
        <v>16.3</v>
      </c>
      <c r="J35" s="1360">
        <v>11.7</v>
      </c>
      <c r="K35" s="1360">
        <v>8.1</v>
      </c>
      <c r="L35" s="391">
        <v>6.3</v>
      </c>
      <c r="M35" s="522">
        <v>8.4</v>
      </c>
      <c r="N35" s="1375">
        <v>9.3</v>
      </c>
      <c r="O35" s="1390">
        <v>9</v>
      </c>
      <c r="P35" s="1394"/>
    </row>
    <row r="36" spans="2:16" ht="14.25">
      <c r="B36" s="1538" t="s">
        <v>92</v>
      </c>
      <c r="C36" s="1532" t="s">
        <v>68</v>
      </c>
      <c r="D36" s="1373"/>
      <c r="E36" s="1363"/>
      <c r="F36" s="1363"/>
      <c r="G36" s="1363"/>
      <c r="H36" s="1363"/>
      <c r="I36" s="1363"/>
      <c r="J36" s="1365"/>
      <c r="K36" s="1365"/>
      <c r="L36" s="1366"/>
      <c r="M36" s="1364"/>
      <c r="N36" s="1381">
        <v>9.7</v>
      </c>
      <c r="O36" s="1381">
        <v>10.4</v>
      </c>
      <c r="P36" s="1389" t="s">
        <v>856</v>
      </c>
    </row>
    <row r="37" spans="2:16" ht="12.75">
      <c r="B37" s="1539"/>
      <c r="C37" s="1504"/>
      <c r="D37" s="1374">
        <v>18.8</v>
      </c>
      <c r="E37" s="1368">
        <v>20.9</v>
      </c>
      <c r="F37" s="1368">
        <v>21.8</v>
      </c>
      <c r="G37" s="1368">
        <v>21.7</v>
      </c>
      <c r="H37" s="1368">
        <v>20.2</v>
      </c>
      <c r="I37" s="1368">
        <v>18.6</v>
      </c>
      <c r="J37" s="1370">
        <v>13.8</v>
      </c>
      <c r="K37" s="1370">
        <v>9.7</v>
      </c>
      <c r="L37" s="1371">
        <v>7.6</v>
      </c>
      <c r="M37" s="1369">
        <v>8.9</v>
      </c>
      <c r="N37" s="1375">
        <v>9.6</v>
      </c>
      <c r="O37" s="1375">
        <v>10.3</v>
      </c>
      <c r="P37" s="1392"/>
    </row>
    <row r="38" spans="2:16" ht="14.25" customHeight="1">
      <c r="B38" s="1540" t="s">
        <v>686</v>
      </c>
      <c r="C38" s="1532" t="s">
        <v>68</v>
      </c>
      <c r="D38" s="1373"/>
      <c r="E38" s="1363"/>
      <c r="F38" s="1363"/>
      <c r="G38" s="1363"/>
      <c r="H38" s="1363"/>
      <c r="I38" s="1363"/>
      <c r="J38" s="1365"/>
      <c r="K38" s="1365"/>
      <c r="L38" s="1366"/>
      <c r="M38" s="1364"/>
      <c r="N38" s="1391">
        <v>9</v>
      </c>
      <c r="O38" s="1381">
        <v>9.8</v>
      </c>
      <c r="P38" s="1393" t="s">
        <v>857</v>
      </c>
    </row>
    <row r="39" spans="2:16" s="14" customFormat="1" ht="12.75">
      <c r="B39" s="1541"/>
      <c r="C39" s="1504"/>
      <c r="D39" s="337">
        <v>14.3</v>
      </c>
      <c r="E39" s="338">
        <v>16.7</v>
      </c>
      <c r="F39" s="338">
        <v>17.2</v>
      </c>
      <c r="G39" s="338">
        <v>16.6</v>
      </c>
      <c r="H39" s="338">
        <v>16.2</v>
      </c>
      <c r="I39" s="338">
        <v>15.7</v>
      </c>
      <c r="J39" s="1360">
        <v>11.5</v>
      </c>
      <c r="K39" s="1360">
        <v>8</v>
      </c>
      <c r="L39" s="391">
        <v>6.4</v>
      </c>
      <c r="M39" s="522">
        <v>8.2</v>
      </c>
      <c r="N39" s="1375">
        <v>9.1</v>
      </c>
      <c r="O39" s="1375">
        <v>9.9</v>
      </c>
      <c r="P39" s="1392"/>
    </row>
    <row r="40" spans="2:16" s="14" customFormat="1" ht="14.25">
      <c r="B40" s="1528" t="s">
        <v>91</v>
      </c>
      <c r="C40" s="1526" t="s">
        <v>68</v>
      </c>
      <c r="D40" s="1373"/>
      <c r="E40" s="1363"/>
      <c r="F40" s="1363"/>
      <c r="G40" s="1363"/>
      <c r="H40" s="1363"/>
      <c r="I40" s="1363"/>
      <c r="J40" s="1365"/>
      <c r="K40" s="1365"/>
      <c r="L40" s="1366"/>
      <c r="M40" s="1364"/>
      <c r="N40" s="1381">
        <v>8.1</v>
      </c>
      <c r="O40" s="1381">
        <v>8.5</v>
      </c>
      <c r="P40" s="1393" t="s">
        <v>858</v>
      </c>
    </row>
    <row r="41" spans="1:16" ht="15.75" customHeight="1">
      <c r="A41" s="202"/>
      <c r="B41" s="1529"/>
      <c r="C41" s="1537"/>
      <c r="D41" s="1367">
        <v>12.5</v>
      </c>
      <c r="E41" s="1369">
        <v>15.6</v>
      </c>
      <c r="F41" s="1369">
        <v>16.2</v>
      </c>
      <c r="G41" s="1369">
        <v>15.7</v>
      </c>
      <c r="H41" s="1369">
        <v>14.6</v>
      </c>
      <c r="I41" s="1369">
        <v>14</v>
      </c>
      <c r="J41" s="1370">
        <v>9.9</v>
      </c>
      <c r="K41" s="1370">
        <v>7.3</v>
      </c>
      <c r="L41" s="1371">
        <v>5.5</v>
      </c>
      <c r="M41" s="1369">
        <v>7.9</v>
      </c>
      <c r="N41" s="1375">
        <v>8.2</v>
      </c>
      <c r="O41" s="1375">
        <v>8.6</v>
      </c>
      <c r="P41" s="1392"/>
    </row>
    <row r="42" spans="1:16" ht="15.75" customHeight="1">
      <c r="A42" s="202"/>
      <c r="B42" s="1528" t="s">
        <v>92</v>
      </c>
      <c r="C42" s="1526" t="s">
        <v>68</v>
      </c>
      <c r="D42" s="1362"/>
      <c r="E42" s="1364"/>
      <c r="F42" s="1364"/>
      <c r="G42" s="1364"/>
      <c r="H42" s="1364"/>
      <c r="I42" s="1364"/>
      <c r="J42" s="1365"/>
      <c r="K42" s="1365"/>
      <c r="L42" s="1366"/>
      <c r="M42" s="1364"/>
      <c r="N42" s="1381">
        <v>10.2</v>
      </c>
      <c r="O42" s="1381">
        <v>11.6</v>
      </c>
      <c r="P42" s="1389" t="s">
        <v>859</v>
      </c>
    </row>
    <row r="43" spans="1:16" ht="12.75">
      <c r="A43" s="202"/>
      <c r="B43" s="1536"/>
      <c r="C43" s="1537"/>
      <c r="D43" s="1374">
        <v>16.8</v>
      </c>
      <c r="E43" s="1368">
        <v>18.2</v>
      </c>
      <c r="F43" s="1368">
        <v>18.5</v>
      </c>
      <c r="G43" s="1368">
        <v>17.9</v>
      </c>
      <c r="H43" s="1368">
        <v>18.3</v>
      </c>
      <c r="I43" s="1368">
        <v>17.8</v>
      </c>
      <c r="J43" s="1370">
        <v>13.6</v>
      </c>
      <c r="K43" s="1370">
        <v>9</v>
      </c>
      <c r="L43" s="1371">
        <v>7.7</v>
      </c>
      <c r="M43" s="1369">
        <v>8.7</v>
      </c>
      <c r="N43" s="1375">
        <v>10.3</v>
      </c>
      <c r="O43" s="1375">
        <v>11.8</v>
      </c>
      <c r="P43" s="1392"/>
    </row>
    <row r="44" spans="2:16" ht="21.75" customHeight="1">
      <c r="B44" s="67" t="s">
        <v>860</v>
      </c>
      <c r="C44" s="11" t="s">
        <v>68</v>
      </c>
      <c r="D44" s="346">
        <v>7.4</v>
      </c>
      <c r="E44" s="347">
        <v>9.2</v>
      </c>
      <c r="F44" s="347" t="s">
        <v>745</v>
      </c>
      <c r="G44" s="347">
        <v>11</v>
      </c>
      <c r="H44" s="347">
        <v>10.3</v>
      </c>
      <c r="I44" s="347">
        <v>10.3</v>
      </c>
      <c r="J44" s="347">
        <v>7.8</v>
      </c>
      <c r="K44" s="484">
        <v>4.9</v>
      </c>
      <c r="L44" s="405">
        <v>2.4</v>
      </c>
      <c r="M44" s="821">
        <v>2.5</v>
      </c>
      <c r="N44" s="1395">
        <v>3</v>
      </c>
      <c r="O44" s="1395">
        <v>3.6</v>
      </c>
      <c r="P44" s="1075"/>
    </row>
    <row r="45" spans="2:16" ht="15.75" customHeight="1">
      <c r="B45" s="58" t="s">
        <v>91</v>
      </c>
      <c r="C45" s="11" t="s">
        <v>68</v>
      </c>
      <c r="D45" s="346">
        <v>6</v>
      </c>
      <c r="E45" s="347">
        <v>7.8</v>
      </c>
      <c r="F45" s="347">
        <v>9.8</v>
      </c>
      <c r="G45" s="347">
        <v>10.4</v>
      </c>
      <c r="H45" s="347" t="s">
        <v>746</v>
      </c>
      <c r="I45" s="347" t="s">
        <v>747</v>
      </c>
      <c r="J45" s="347">
        <v>7.1</v>
      </c>
      <c r="K45" s="484">
        <v>4.6</v>
      </c>
      <c r="L45" s="405">
        <v>2</v>
      </c>
      <c r="M45" s="821">
        <v>2.2</v>
      </c>
      <c r="N45" s="1395">
        <v>2.9</v>
      </c>
      <c r="O45" s="1395">
        <v>3.3</v>
      </c>
      <c r="P45" s="1075"/>
    </row>
    <row r="46" spans="2:16" ht="19.5" customHeight="1">
      <c r="B46" s="58" t="s">
        <v>92</v>
      </c>
      <c r="C46" s="11" t="s">
        <v>68</v>
      </c>
      <c r="D46" s="346">
        <v>9.1</v>
      </c>
      <c r="E46" s="347">
        <v>10.8</v>
      </c>
      <c r="F46" s="347">
        <v>12.3</v>
      </c>
      <c r="G46" s="347">
        <v>11.8</v>
      </c>
      <c r="H46" s="347">
        <v>11.1</v>
      </c>
      <c r="I46" s="347" t="s">
        <v>748</v>
      </c>
      <c r="J46" s="347" t="s">
        <v>749</v>
      </c>
      <c r="K46" s="484" t="s">
        <v>750</v>
      </c>
      <c r="L46" s="405">
        <v>2.8</v>
      </c>
      <c r="M46" s="821">
        <v>2.8</v>
      </c>
      <c r="N46" s="1390">
        <v>3.1</v>
      </c>
      <c r="O46" s="1395">
        <v>4</v>
      </c>
      <c r="P46" s="1075"/>
    </row>
    <row r="47" spans="2:16" ht="27" customHeight="1">
      <c r="B47" s="57" t="s">
        <v>232</v>
      </c>
      <c r="C47" s="11" t="s">
        <v>436</v>
      </c>
      <c r="D47" s="228">
        <v>11.91</v>
      </c>
      <c r="E47" s="336">
        <v>10.4</v>
      </c>
      <c r="F47" s="228">
        <v>9.73</v>
      </c>
      <c r="G47" s="228">
        <v>9.71</v>
      </c>
      <c r="H47" s="228">
        <v>9.96</v>
      </c>
      <c r="I47" s="228">
        <v>9.05</v>
      </c>
      <c r="J47" s="336">
        <v>9.03</v>
      </c>
      <c r="K47" s="228">
        <v>8.67</v>
      </c>
      <c r="L47" s="406">
        <v>7.72</v>
      </c>
      <c r="M47" s="245">
        <v>6.69</v>
      </c>
      <c r="N47" s="962">
        <v>5.58</v>
      </c>
      <c r="O47" s="962">
        <v>6.03</v>
      </c>
      <c r="P47" s="813"/>
    </row>
    <row r="48" spans="2:16" ht="26.25" customHeight="1">
      <c r="B48" s="58" t="s">
        <v>233</v>
      </c>
      <c r="C48" s="11" t="s">
        <v>436</v>
      </c>
      <c r="D48" s="336">
        <v>19.1</v>
      </c>
      <c r="E48" s="228">
        <v>17.31</v>
      </c>
      <c r="F48" s="228">
        <v>16.08</v>
      </c>
      <c r="G48" s="228">
        <v>16.09</v>
      </c>
      <c r="H48" s="228">
        <v>16.44</v>
      </c>
      <c r="I48" s="336">
        <v>14.95</v>
      </c>
      <c r="J48" s="228">
        <v>14.84</v>
      </c>
      <c r="K48" s="228">
        <v>14.28</v>
      </c>
      <c r="L48" s="406">
        <v>12.88</v>
      </c>
      <c r="M48" s="789">
        <v>11</v>
      </c>
      <c r="N48" s="962">
        <v>9.26</v>
      </c>
      <c r="O48" s="962">
        <v>10.15</v>
      </c>
      <c r="P48" s="813"/>
    </row>
    <row r="49" spans="2:16" ht="27.75" customHeight="1">
      <c r="B49" s="58" t="s">
        <v>234</v>
      </c>
      <c r="C49" s="11" t="s">
        <v>436</v>
      </c>
      <c r="D49" s="228">
        <v>3.84</v>
      </c>
      <c r="E49" s="336">
        <v>2.6</v>
      </c>
      <c r="F49" s="228">
        <v>2.66</v>
      </c>
      <c r="G49" s="228">
        <v>2.57</v>
      </c>
      <c r="H49" s="228">
        <v>2.63</v>
      </c>
      <c r="I49" s="228">
        <v>2.35</v>
      </c>
      <c r="J49" s="228">
        <v>2.41</v>
      </c>
      <c r="K49" s="228">
        <v>2.18</v>
      </c>
      <c r="L49" s="406">
        <v>1.71</v>
      </c>
      <c r="M49" s="245">
        <v>1.72</v>
      </c>
      <c r="N49" s="962">
        <v>1.36</v>
      </c>
      <c r="O49" s="962">
        <v>1.29</v>
      </c>
      <c r="P49" s="813"/>
    </row>
    <row r="50" spans="2:16" ht="25.5" customHeight="1" thickBot="1">
      <c r="B50" s="203" t="s">
        <v>235</v>
      </c>
      <c r="C50" s="60" t="s">
        <v>436</v>
      </c>
      <c r="D50" s="314">
        <v>5.24</v>
      </c>
      <c r="E50" s="350">
        <v>5.1</v>
      </c>
      <c r="F50" s="314">
        <v>4.86</v>
      </c>
      <c r="G50" s="314">
        <v>4.91</v>
      </c>
      <c r="H50" s="314">
        <v>4.69</v>
      </c>
      <c r="I50" s="314">
        <v>4.43</v>
      </c>
      <c r="J50" s="314">
        <v>4.56</v>
      </c>
      <c r="K50" s="314">
        <v>4.26</v>
      </c>
      <c r="L50" s="407">
        <v>4.46</v>
      </c>
      <c r="M50" s="309">
        <v>3.48</v>
      </c>
      <c r="N50" s="978">
        <v>3.86</v>
      </c>
      <c r="O50" s="978">
        <v>3.46</v>
      </c>
      <c r="P50" s="845"/>
    </row>
    <row r="51" spans="2:12" ht="12.75">
      <c r="B51" s="204"/>
      <c r="C51" s="125"/>
      <c r="D51" s="125"/>
      <c r="E51" s="125"/>
      <c r="F51" s="125"/>
      <c r="G51" s="125"/>
      <c r="H51" s="22"/>
      <c r="I51" s="22"/>
      <c r="J51" s="22"/>
      <c r="K51" s="22"/>
      <c r="L51" s="22"/>
    </row>
    <row r="52" spans="2:12" ht="19.5" customHeight="1">
      <c r="B52" s="1498" t="s">
        <v>621</v>
      </c>
      <c r="C52" s="1495"/>
      <c r="D52" s="1495"/>
      <c r="E52" s="1495"/>
      <c r="F52" s="1495"/>
      <c r="G52" s="1495"/>
      <c r="H52" s="1495"/>
      <c r="I52" s="1495"/>
      <c r="J52" s="1495"/>
      <c r="K52" s="1495"/>
      <c r="L52" s="1495"/>
    </row>
    <row r="53" spans="2:12" ht="45.75" customHeight="1">
      <c r="B53" s="1523" t="s">
        <v>622</v>
      </c>
      <c r="C53" s="1523"/>
      <c r="D53" s="1523"/>
      <c r="E53" s="1523"/>
      <c r="F53" s="1523"/>
      <c r="G53" s="1523"/>
      <c r="H53" s="1523"/>
      <c r="I53" s="1523"/>
      <c r="J53" s="1523"/>
      <c r="K53" s="1523"/>
      <c r="L53" s="1523"/>
    </row>
    <row r="54" spans="2:12" ht="41.25" customHeight="1">
      <c r="B54" s="1522" t="s">
        <v>861</v>
      </c>
      <c r="C54" s="1522"/>
      <c r="D54" s="1522"/>
      <c r="E54" s="1522"/>
      <c r="F54" s="1522"/>
      <c r="G54" s="1522"/>
      <c r="H54" s="1522"/>
      <c r="I54" s="1522"/>
      <c r="J54" s="1522"/>
      <c r="K54" s="1522"/>
      <c r="L54" s="1522"/>
    </row>
    <row r="55" spans="2:12" ht="70.5" customHeight="1">
      <c r="B55" s="1535" t="s">
        <v>862</v>
      </c>
      <c r="C55" s="1535"/>
      <c r="D55" s="1535"/>
      <c r="E55" s="1535"/>
      <c r="F55" s="1535"/>
      <c r="G55" s="1535"/>
      <c r="H55" s="1535"/>
      <c r="I55" s="1535"/>
      <c r="J55" s="1535"/>
      <c r="K55" s="1535"/>
      <c r="L55" s="1535"/>
    </row>
    <row r="56" spans="2:12" ht="16.5" customHeight="1">
      <c r="B56" s="1470" t="s">
        <v>863</v>
      </c>
      <c r="C56" s="1470"/>
      <c r="D56" s="1074"/>
      <c r="E56" s="1074"/>
      <c r="F56" s="1074"/>
      <c r="G56" s="1074"/>
      <c r="H56" s="1074"/>
      <c r="I56" s="1074"/>
      <c r="J56" s="1074"/>
      <c r="K56" s="1074"/>
      <c r="L56" s="1074"/>
    </row>
    <row r="57" spans="2:12" ht="17.25" customHeight="1">
      <c r="B57" s="1074" t="s">
        <v>864</v>
      </c>
      <c r="C57" s="1074"/>
      <c r="D57" s="1074"/>
      <c r="E57" s="1074"/>
      <c r="F57" s="1074"/>
      <c r="G57" s="1074"/>
      <c r="H57" s="1074"/>
      <c r="I57" s="1074"/>
      <c r="J57" s="1074"/>
      <c r="K57" s="1074"/>
      <c r="L57" s="1074"/>
    </row>
    <row r="58" spans="2:12" ht="30" customHeight="1">
      <c r="B58" s="1493" t="s">
        <v>865</v>
      </c>
      <c r="C58" s="1494"/>
      <c r="D58" s="1494"/>
      <c r="E58" s="1494"/>
      <c r="F58" s="1494"/>
      <c r="G58" s="1494"/>
      <c r="H58" s="1494"/>
      <c r="I58" s="1494"/>
      <c r="J58" s="1494"/>
      <c r="K58" s="1494"/>
      <c r="L58" s="1495"/>
    </row>
    <row r="59" spans="2:17" ht="30" customHeight="1">
      <c r="B59" s="1516" t="s">
        <v>866</v>
      </c>
      <c r="C59" s="1495"/>
      <c r="D59" s="1495"/>
      <c r="E59" s="1495"/>
      <c r="F59" s="1495"/>
      <c r="G59" s="1495"/>
      <c r="H59" s="1495"/>
      <c r="I59" s="1495"/>
      <c r="J59" s="1495"/>
      <c r="K59" s="1495"/>
      <c r="L59" s="1495"/>
      <c r="M59" s="1396"/>
      <c r="N59" s="892"/>
      <c r="O59" s="892"/>
      <c r="P59" s="892"/>
      <c r="Q59" s="892"/>
    </row>
    <row r="60" spans="2:17" ht="14.25">
      <c r="B60" s="1358"/>
      <c r="C60" s="1359"/>
      <c r="D60" s="1359"/>
      <c r="E60" s="1359"/>
      <c r="F60" s="1359"/>
      <c r="G60" s="1359"/>
      <c r="H60" s="1359"/>
      <c r="I60" s="1359"/>
      <c r="J60" s="1359"/>
      <c r="K60" s="1359"/>
      <c r="L60" s="1359"/>
      <c r="M60" s="1361"/>
      <c r="N60" s="892"/>
      <c r="O60" s="892"/>
      <c r="P60" s="892"/>
      <c r="Q60" s="892"/>
    </row>
  </sheetData>
  <sheetProtection/>
  <mergeCells count="75">
    <mergeCell ref="B55:L55"/>
    <mergeCell ref="B40:B41"/>
    <mergeCell ref="B42:B43"/>
    <mergeCell ref="C40:C41"/>
    <mergeCell ref="C42:C43"/>
    <mergeCell ref="B34:B35"/>
    <mergeCell ref="C34:C35"/>
    <mergeCell ref="B36:B37"/>
    <mergeCell ref="C36:C37"/>
    <mergeCell ref="B38:B39"/>
    <mergeCell ref="C26:C27"/>
    <mergeCell ref="C38:C39"/>
    <mergeCell ref="B28:B29"/>
    <mergeCell ref="C28:C29"/>
    <mergeCell ref="B30:B31"/>
    <mergeCell ref="C30:C31"/>
    <mergeCell ref="B32:B33"/>
    <mergeCell ref="C32:C33"/>
    <mergeCell ref="B54:L54"/>
    <mergeCell ref="B53:L53"/>
    <mergeCell ref="G6:G7"/>
    <mergeCell ref="H13:H14"/>
    <mergeCell ref="G8:G9"/>
    <mergeCell ref="B22:B23"/>
    <mergeCell ref="C22:C23"/>
    <mergeCell ref="B24:B25"/>
    <mergeCell ref="C24:C25"/>
    <mergeCell ref="B26:B27"/>
    <mergeCell ref="B4:C4"/>
    <mergeCell ref="E6:E7"/>
    <mergeCell ref="H8:H9"/>
    <mergeCell ref="P6:P7"/>
    <mergeCell ref="P8:P9"/>
    <mergeCell ref="B59:L59"/>
    <mergeCell ref="M6:M7"/>
    <mergeCell ref="M8:M9"/>
    <mergeCell ref="M13:M14"/>
    <mergeCell ref="B6:B7"/>
    <mergeCell ref="I6:I7"/>
    <mergeCell ref="K8:K9"/>
    <mergeCell ref="N8:N9"/>
    <mergeCell ref="L6:L7"/>
    <mergeCell ref="O2:P2"/>
    <mergeCell ref="O6:O7"/>
    <mergeCell ref="O8:O9"/>
    <mergeCell ref="F2:G2"/>
    <mergeCell ref="D6:D7"/>
    <mergeCell ref="C6:C7"/>
    <mergeCell ref="E13:E14"/>
    <mergeCell ref="J6:J7"/>
    <mergeCell ref="N13:N14"/>
    <mergeCell ref="G13:G14"/>
    <mergeCell ref="I8:I9"/>
    <mergeCell ref="H6:H7"/>
    <mergeCell ref="K6:K7"/>
    <mergeCell ref="C13:C14"/>
    <mergeCell ref="B52:L52"/>
    <mergeCell ref="B56:C56"/>
    <mergeCell ref="L13:L14"/>
    <mergeCell ref="B13:B14"/>
    <mergeCell ref="B1:C1"/>
    <mergeCell ref="B8:B9"/>
    <mergeCell ref="C8:C9"/>
    <mergeCell ref="D8:D9"/>
    <mergeCell ref="E8:E9"/>
    <mergeCell ref="P13:P14"/>
    <mergeCell ref="O13:O14"/>
    <mergeCell ref="N6:N7"/>
    <mergeCell ref="L8:L9"/>
    <mergeCell ref="J8:J9"/>
    <mergeCell ref="B58:L58"/>
    <mergeCell ref="I13:I14"/>
    <mergeCell ref="J13:J14"/>
    <mergeCell ref="K13:K14"/>
    <mergeCell ref="D13:D14"/>
  </mergeCells>
  <hyperlinks>
    <hyperlink ref="B6" r:id="rId1" display="_edn1"/>
    <hyperlink ref="F2:G2" location="'LIST OF TABLES'!A1" display="Return to contents"/>
    <hyperlink ref="O2:P2" location="'LIST OF TABLES'!A1" display="Return to contents"/>
  </hyperlinks>
  <printOptions/>
  <pageMargins left="0.75" right="0.75" top="1" bottom="1" header="0.5" footer="0.5"/>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dimension ref="B1:P130"/>
  <sheetViews>
    <sheetView zoomScalePageLayoutView="0" workbookViewId="0" topLeftCell="A1">
      <pane xSplit="3" ySplit="4" topLeftCell="E20" activePane="bottomRight" state="frozen"/>
      <selection pane="topLeft" activeCell="A1" sqref="A1"/>
      <selection pane="topRight" activeCell="D1" sqref="D1"/>
      <selection pane="bottomLeft" activeCell="A5" sqref="A5"/>
      <selection pane="bottomRight" activeCell="O2" sqref="O2:P2"/>
    </sheetView>
  </sheetViews>
  <sheetFormatPr defaultColWidth="9.00390625" defaultRowHeight="12.75"/>
  <cols>
    <col min="1" max="1" width="4.75390625" style="1" customWidth="1"/>
    <col min="2" max="2" width="47.125" style="1" customWidth="1"/>
    <col min="3" max="3" width="10.125" style="1" customWidth="1"/>
    <col min="4" max="16384" width="9.125" style="1" customWidth="1"/>
  </cols>
  <sheetData>
    <row r="1" spans="2:9" ht="15" customHeight="1">
      <c r="B1" s="2" t="s">
        <v>665</v>
      </c>
      <c r="C1" s="1483"/>
      <c r="D1" s="1483"/>
      <c r="E1" s="1483"/>
      <c r="F1" s="1483"/>
      <c r="G1" s="1483"/>
      <c r="H1" s="1483"/>
      <c r="I1" s="1483"/>
    </row>
    <row r="2" spans="2:16" ht="12.75">
      <c r="B2" s="836" t="s">
        <v>584</v>
      </c>
      <c r="C2" s="841">
        <v>41330</v>
      </c>
      <c r="F2" s="1424" t="s">
        <v>396</v>
      </c>
      <c r="G2" s="1424"/>
      <c r="O2" s="1424" t="s">
        <v>396</v>
      </c>
      <c r="P2" s="1424"/>
    </row>
    <row r="3" ht="16.5" thickBot="1">
      <c r="B3" s="205" t="s">
        <v>236</v>
      </c>
    </row>
    <row r="4" spans="2:16" ht="72.75" customHeight="1" thickBot="1">
      <c r="B4" s="1422" t="s">
        <v>840</v>
      </c>
      <c r="C4" s="1423"/>
      <c r="D4" s="4">
        <v>2000</v>
      </c>
      <c r="E4" s="4">
        <v>2001</v>
      </c>
      <c r="F4" s="4">
        <v>2002</v>
      </c>
      <c r="G4" s="4">
        <v>2003</v>
      </c>
      <c r="H4" s="4">
        <v>2004</v>
      </c>
      <c r="I4" s="529">
        <v>2005</v>
      </c>
      <c r="J4" s="570">
        <v>2006</v>
      </c>
      <c r="K4" s="570">
        <v>2007</v>
      </c>
      <c r="L4" s="570">
        <v>2008</v>
      </c>
      <c r="M4" s="529">
        <v>2009</v>
      </c>
      <c r="N4" s="1000">
        <v>2010</v>
      </c>
      <c r="O4" s="1000">
        <v>2011</v>
      </c>
      <c r="P4" s="1001">
        <v>2012</v>
      </c>
    </row>
    <row r="5" spans="2:16" ht="12.75">
      <c r="B5" s="206" t="s">
        <v>236</v>
      </c>
      <c r="C5" s="207"/>
      <c r="D5" s="208"/>
      <c r="E5" s="209"/>
      <c r="F5" s="209"/>
      <c r="G5" s="209"/>
      <c r="H5" s="209"/>
      <c r="I5" s="590"/>
      <c r="J5" s="591"/>
      <c r="K5" s="590"/>
      <c r="L5" s="592"/>
      <c r="M5" s="590"/>
      <c r="N5" s="929"/>
      <c r="O5" s="929"/>
      <c r="P5" s="532"/>
    </row>
    <row r="6" spans="2:16" s="14" customFormat="1" ht="14.25" customHeight="1">
      <c r="B6" s="8" t="s">
        <v>237</v>
      </c>
      <c r="C6" s="123" t="s">
        <v>4</v>
      </c>
      <c r="D6" s="790">
        <v>101.6</v>
      </c>
      <c r="E6" s="791">
        <v>102.6</v>
      </c>
      <c r="F6" s="622">
        <v>100.2</v>
      </c>
      <c r="G6" s="622">
        <v>101.2</v>
      </c>
      <c r="H6" s="907">
        <v>100.8</v>
      </c>
      <c r="I6" s="907">
        <v>101.5</v>
      </c>
      <c r="J6" s="312">
        <v>105.1</v>
      </c>
      <c r="K6" s="312">
        <v>104.4</v>
      </c>
      <c r="L6" s="312">
        <v>104.2</v>
      </c>
      <c r="M6" s="312">
        <v>103.5</v>
      </c>
      <c r="N6" s="1156">
        <v>102</v>
      </c>
      <c r="O6" s="588">
        <v>101.2</v>
      </c>
      <c r="P6" s="784"/>
    </row>
    <row r="7" spans="2:16" ht="15.75">
      <c r="B7" s="10"/>
      <c r="C7" s="11" t="s">
        <v>5</v>
      </c>
      <c r="D7" s="792">
        <v>100</v>
      </c>
      <c r="E7" s="620">
        <v>102.6</v>
      </c>
      <c r="F7" s="620">
        <v>102.8</v>
      </c>
      <c r="G7" s="323">
        <v>104</v>
      </c>
      <c r="H7" s="909">
        <v>104.8</v>
      </c>
      <c r="I7" s="909">
        <v>106.4</v>
      </c>
      <c r="J7" s="263">
        <v>111.8</v>
      </c>
      <c r="K7" s="263">
        <v>116.7</v>
      </c>
      <c r="L7" s="263">
        <v>121.6</v>
      </c>
      <c r="M7" s="263">
        <v>125.9</v>
      </c>
      <c r="N7" s="1002">
        <v>128.4</v>
      </c>
      <c r="O7" s="381">
        <v>129.9</v>
      </c>
      <c r="P7" s="1157"/>
    </row>
    <row r="8" spans="2:16" ht="15.75">
      <c r="B8" s="10"/>
      <c r="C8" s="740" t="s">
        <v>785</v>
      </c>
      <c r="D8" s="792" t="s">
        <v>7</v>
      </c>
      <c r="E8" s="620" t="s">
        <v>7</v>
      </c>
      <c r="F8" s="620" t="s">
        <v>7</v>
      </c>
      <c r="G8" s="620" t="s">
        <v>7</v>
      </c>
      <c r="H8" s="263" t="s">
        <v>7</v>
      </c>
      <c r="I8" s="289">
        <v>100</v>
      </c>
      <c r="J8" s="263">
        <v>105.1</v>
      </c>
      <c r="K8" s="263">
        <v>109.7</v>
      </c>
      <c r="L8" s="263">
        <v>114.3</v>
      </c>
      <c r="M8" s="263">
        <v>118.3</v>
      </c>
      <c r="N8" s="1089">
        <v>120.7</v>
      </c>
      <c r="O8" s="1089">
        <v>122.1</v>
      </c>
      <c r="P8" s="1158"/>
    </row>
    <row r="9" spans="2:16" ht="15.75">
      <c r="B9" s="10"/>
      <c r="C9" s="1297" t="s">
        <v>786</v>
      </c>
      <c r="D9" s="285" t="s">
        <v>7</v>
      </c>
      <c r="E9" s="593" t="s">
        <v>7</v>
      </c>
      <c r="F9" s="593" t="s">
        <v>7</v>
      </c>
      <c r="G9" s="593" t="s">
        <v>7</v>
      </c>
      <c r="H9" s="593" t="s">
        <v>7</v>
      </c>
      <c r="I9" s="593" t="s">
        <v>7</v>
      </c>
      <c r="J9" s="593" t="s">
        <v>7</v>
      </c>
      <c r="K9" s="593" t="s">
        <v>7</v>
      </c>
      <c r="L9" s="593" t="s">
        <v>7</v>
      </c>
      <c r="M9" s="593" t="s">
        <v>7</v>
      </c>
      <c r="N9" s="289">
        <v>100</v>
      </c>
      <c r="O9" s="1089"/>
      <c r="P9" s="1158"/>
    </row>
    <row r="10" spans="2:16" s="14" customFormat="1" ht="24" customHeight="1">
      <c r="B10" s="10" t="s">
        <v>238</v>
      </c>
      <c r="C10" s="740"/>
      <c r="D10" s="792"/>
      <c r="E10" s="793"/>
      <c r="F10" s="793"/>
      <c r="G10" s="793"/>
      <c r="H10" s="289"/>
      <c r="I10" s="289"/>
      <c r="J10" s="289"/>
      <c r="K10" s="289"/>
      <c r="L10" s="263"/>
      <c r="M10" s="289"/>
      <c r="N10" s="1204"/>
      <c r="O10" s="1204"/>
      <c r="P10" s="1159"/>
    </row>
    <row r="11" spans="2:16" ht="18" customHeight="1">
      <c r="B11" s="12" t="s">
        <v>239</v>
      </c>
      <c r="C11" s="740" t="s">
        <v>4</v>
      </c>
      <c r="D11" s="285">
        <v>95.2</v>
      </c>
      <c r="E11" s="620">
        <v>103.5</v>
      </c>
      <c r="F11" s="620">
        <v>94.4</v>
      </c>
      <c r="G11" s="621">
        <v>99.7</v>
      </c>
      <c r="H11" s="263">
        <v>107.1</v>
      </c>
      <c r="I11" s="263">
        <v>101.8</v>
      </c>
      <c r="J11" s="263">
        <v>111</v>
      </c>
      <c r="K11" s="263">
        <v>109.6</v>
      </c>
      <c r="L11" s="263">
        <v>98</v>
      </c>
      <c r="M11" s="263">
        <v>100</v>
      </c>
      <c r="N11" s="1205">
        <v>105.1</v>
      </c>
      <c r="O11" s="1205">
        <v>102.1</v>
      </c>
      <c r="P11" s="1160"/>
    </row>
    <row r="12" spans="2:16" ht="15.75">
      <c r="B12" s="12"/>
      <c r="C12" s="740" t="s">
        <v>789</v>
      </c>
      <c r="D12" s="285">
        <v>100</v>
      </c>
      <c r="E12" s="620">
        <v>103.5</v>
      </c>
      <c r="F12" s="620">
        <v>97.7</v>
      </c>
      <c r="G12" s="620">
        <v>97.4</v>
      </c>
      <c r="H12" s="263">
        <v>104.3</v>
      </c>
      <c r="I12" s="263">
        <v>106.2</v>
      </c>
      <c r="J12" s="263">
        <v>117.9</v>
      </c>
      <c r="K12" s="263">
        <v>129.2</v>
      </c>
      <c r="L12" s="263">
        <v>126.6</v>
      </c>
      <c r="M12" s="263">
        <v>126.6</v>
      </c>
      <c r="N12" s="381">
        <v>133.1</v>
      </c>
      <c r="O12" s="381">
        <v>135.9</v>
      </c>
      <c r="P12" s="1157"/>
    </row>
    <row r="13" spans="2:16" ht="15.75">
      <c r="B13" s="12"/>
      <c r="C13" s="740" t="s">
        <v>785</v>
      </c>
      <c r="D13" s="792" t="s">
        <v>7</v>
      </c>
      <c r="E13" s="794" t="s">
        <v>7</v>
      </c>
      <c r="F13" s="794" t="s">
        <v>7</v>
      </c>
      <c r="G13" s="794" t="s">
        <v>7</v>
      </c>
      <c r="H13" s="1090" t="s">
        <v>7</v>
      </c>
      <c r="I13" s="1090">
        <v>100</v>
      </c>
      <c r="J13" s="1090">
        <v>111</v>
      </c>
      <c r="K13" s="1090">
        <v>121.7</v>
      </c>
      <c r="L13" s="1090">
        <v>119.3</v>
      </c>
      <c r="M13" s="1090">
        <v>119.3</v>
      </c>
      <c r="N13" s="381">
        <v>125.4</v>
      </c>
      <c r="O13" s="264">
        <v>128</v>
      </c>
      <c r="P13" s="912"/>
    </row>
    <row r="14" spans="2:16" ht="15.75">
      <c r="B14" s="12"/>
      <c r="C14" s="1297" t="s">
        <v>786</v>
      </c>
      <c r="D14" s="285" t="s">
        <v>7</v>
      </c>
      <c r="E14" s="593" t="s">
        <v>7</v>
      </c>
      <c r="F14" s="593" t="s">
        <v>7</v>
      </c>
      <c r="G14" s="593" t="s">
        <v>7</v>
      </c>
      <c r="H14" s="593" t="s">
        <v>7</v>
      </c>
      <c r="I14" s="593" t="s">
        <v>7</v>
      </c>
      <c r="J14" s="593" t="s">
        <v>7</v>
      </c>
      <c r="K14" s="593" t="s">
        <v>7</v>
      </c>
      <c r="L14" s="593" t="s">
        <v>7</v>
      </c>
      <c r="M14" s="593" t="s">
        <v>7</v>
      </c>
      <c r="N14" s="289">
        <v>100</v>
      </c>
      <c r="O14" s="264"/>
      <c r="P14" s="912"/>
    </row>
    <row r="15" spans="2:16" ht="12.75">
      <c r="B15" s="12" t="s">
        <v>240</v>
      </c>
      <c r="C15" s="740" t="s">
        <v>4</v>
      </c>
      <c r="D15" s="285">
        <v>102.9</v>
      </c>
      <c r="E15" s="620">
        <v>104.7</v>
      </c>
      <c r="F15" s="620">
        <v>101.6</v>
      </c>
      <c r="G15" s="620">
        <v>99.9</v>
      </c>
      <c r="H15" s="263">
        <v>99.2</v>
      </c>
      <c r="I15" s="263">
        <v>102</v>
      </c>
      <c r="J15" s="263">
        <v>105.5</v>
      </c>
      <c r="K15" s="263">
        <v>105.9</v>
      </c>
      <c r="L15" s="263">
        <v>101.9</v>
      </c>
      <c r="M15" s="263">
        <v>104.5</v>
      </c>
      <c r="N15" s="381">
        <v>101.1</v>
      </c>
      <c r="O15" s="381">
        <v>102.5</v>
      </c>
      <c r="P15" s="1157"/>
    </row>
    <row r="16" spans="2:16" ht="15.75">
      <c r="B16" s="12"/>
      <c r="C16" s="740" t="s">
        <v>789</v>
      </c>
      <c r="D16" s="285">
        <v>100</v>
      </c>
      <c r="E16" s="620">
        <v>104.7</v>
      </c>
      <c r="F16" s="620">
        <v>106.4</v>
      </c>
      <c r="G16" s="620">
        <v>106.3</v>
      </c>
      <c r="H16" s="263">
        <v>105.4</v>
      </c>
      <c r="I16" s="263">
        <v>107.5</v>
      </c>
      <c r="J16" s="263">
        <v>113.4</v>
      </c>
      <c r="K16" s="263">
        <v>120.1</v>
      </c>
      <c r="L16" s="263">
        <v>122.4</v>
      </c>
      <c r="M16" s="263">
        <v>127.9</v>
      </c>
      <c r="N16" s="381">
        <v>129.3</v>
      </c>
      <c r="O16" s="381">
        <v>132.5</v>
      </c>
      <c r="P16" s="1157"/>
    </row>
    <row r="17" spans="2:16" ht="15.75">
      <c r="B17" s="12"/>
      <c r="C17" s="740" t="s">
        <v>785</v>
      </c>
      <c r="D17" s="792" t="s">
        <v>7</v>
      </c>
      <c r="E17" s="794" t="s">
        <v>7</v>
      </c>
      <c r="F17" s="794" t="s">
        <v>7</v>
      </c>
      <c r="G17" s="794" t="s">
        <v>7</v>
      </c>
      <c r="H17" s="1090" t="s">
        <v>7</v>
      </c>
      <c r="I17" s="1090">
        <v>100</v>
      </c>
      <c r="J17" s="1090">
        <v>105.5</v>
      </c>
      <c r="K17" s="1090">
        <v>111.7</v>
      </c>
      <c r="L17" s="1090">
        <v>113.8</v>
      </c>
      <c r="M17" s="1090">
        <v>118.9</v>
      </c>
      <c r="N17" s="381">
        <v>120.2</v>
      </c>
      <c r="O17" s="381">
        <v>123.2</v>
      </c>
      <c r="P17" s="1157"/>
    </row>
    <row r="18" spans="2:16" ht="15.75">
      <c r="B18" s="12"/>
      <c r="C18" s="1297" t="s">
        <v>786</v>
      </c>
      <c r="D18" s="285" t="s">
        <v>7</v>
      </c>
      <c r="E18" s="593" t="s">
        <v>7</v>
      </c>
      <c r="F18" s="593" t="s">
        <v>7</v>
      </c>
      <c r="G18" s="593" t="s">
        <v>7</v>
      </c>
      <c r="H18" s="593" t="s">
        <v>7</v>
      </c>
      <c r="I18" s="593" t="s">
        <v>7</v>
      </c>
      <c r="J18" s="593" t="s">
        <v>7</v>
      </c>
      <c r="K18" s="593" t="s">
        <v>7</v>
      </c>
      <c r="L18" s="593" t="s">
        <v>7</v>
      </c>
      <c r="M18" s="593" t="s">
        <v>7</v>
      </c>
      <c r="N18" s="289">
        <v>100</v>
      </c>
      <c r="O18" s="381"/>
      <c r="P18" s="1157"/>
    </row>
    <row r="19" spans="2:16" ht="25.5">
      <c r="B19" s="10" t="s">
        <v>241</v>
      </c>
      <c r="C19" s="740"/>
      <c r="D19" s="792"/>
      <c r="E19" s="793"/>
      <c r="F19" s="793"/>
      <c r="G19" s="793"/>
      <c r="H19" s="1091"/>
      <c r="I19" s="1091"/>
      <c r="J19" s="1091"/>
      <c r="K19" s="1091"/>
      <c r="L19" s="269"/>
      <c r="M19" s="1092"/>
      <c r="N19" s="1204"/>
      <c r="O19" s="1204"/>
      <c r="P19" s="1159"/>
    </row>
    <row r="20" spans="2:16" ht="12.75">
      <c r="B20" s="12" t="s">
        <v>242</v>
      </c>
      <c r="C20" s="740" t="s">
        <v>4</v>
      </c>
      <c r="D20" s="285">
        <v>102</v>
      </c>
      <c r="E20" s="323">
        <v>101</v>
      </c>
      <c r="F20" s="323">
        <v>99.6</v>
      </c>
      <c r="G20" s="440">
        <v>102.4</v>
      </c>
      <c r="H20" s="263">
        <v>101.4</v>
      </c>
      <c r="I20" s="263">
        <v>101.6</v>
      </c>
      <c r="J20" s="263">
        <v>105.3</v>
      </c>
      <c r="K20" s="263">
        <v>105.5</v>
      </c>
      <c r="L20" s="263">
        <v>107</v>
      </c>
      <c r="M20" s="263">
        <v>103.2</v>
      </c>
      <c r="N20" s="264">
        <v>101.9</v>
      </c>
      <c r="O20" s="264">
        <v>101.2</v>
      </c>
      <c r="P20" s="912"/>
    </row>
    <row r="21" spans="2:16" ht="15.75">
      <c r="B21" s="12"/>
      <c r="C21" s="740" t="s">
        <v>789</v>
      </c>
      <c r="D21" s="285">
        <v>100</v>
      </c>
      <c r="E21" s="323">
        <v>101</v>
      </c>
      <c r="F21" s="323">
        <v>100.6</v>
      </c>
      <c r="G21" s="323" t="s">
        <v>559</v>
      </c>
      <c r="H21" s="263">
        <v>104.4</v>
      </c>
      <c r="I21" s="263">
        <v>106.1</v>
      </c>
      <c r="J21" s="263">
        <v>111.7</v>
      </c>
      <c r="K21" s="263">
        <v>117.8</v>
      </c>
      <c r="L21" s="263">
        <v>126</v>
      </c>
      <c r="M21" s="263">
        <v>130</v>
      </c>
      <c r="N21" s="264">
        <v>132.5</v>
      </c>
      <c r="O21" s="264">
        <v>134.1</v>
      </c>
      <c r="P21" s="912"/>
    </row>
    <row r="22" spans="2:16" ht="15.75">
      <c r="B22" s="12"/>
      <c r="C22" s="740" t="s">
        <v>785</v>
      </c>
      <c r="D22" s="792" t="s">
        <v>7</v>
      </c>
      <c r="E22" s="795" t="s">
        <v>7</v>
      </c>
      <c r="F22" s="795" t="s">
        <v>7</v>
      </c>
      <c r="G22" s="795" t="s">
        <v>7</v>
      </c>
      <c r="H22" s="1090" t="s">
        <v>7</v>
      </c>
      <c r="I22" s="1090">
        <v>100</v>
      </c>
      <c r="J22" s="1090">
        <v>105.3</v>
      </c>
      <c r="K22" s="1090">
        <v>111.1</v>
      </c>
      <c r="L22" s="1090">
        <v>118.9</v>
      </c>
      <c r="M22" s="1090">
        <v>122.7</v>
      </c>
      <c r="N22" s="264">
        <v>125</v>
      </c>
      <c r="O22" s="264">
        <v>126.5</v>
      </c>
      <c r="P22" s="912"/>
    </row>
    <row r="23" spans="2:16" ht="15.75">
      <c r="B23" s="12"/>
      <c r="C23" s="1297" t="s">
        <v>786</v>
      </c>
      <c r="D23" s="285" t="s">
        <v>7</v>
      </c>
      <c r="E23" s="593" t="s">
        <v>7</v>
      </c>
      <c r="F23" s="593" t="s">
        <v>7</v>
      </c>
      <c r="G23" s="593" t="s">
        <v>7</v>
      </c>
      <c r="H23" s="593" t="s">
        <v>7</v>
      </c>
      <c r="I23" s="593" t="s">
        <v>7</v>
      </c>
      <c r="J23" s="593" t="s">
        <v>7</v>
      </c>
      <c r="K23" s="593" t="s">
        <v>7</v>
      </c>
      <c r="L23" s="593" t="s">
        <v>7</v>
      </c>
      <c r="M23" s="593" t="s">
        <v>7</v>
      </c>
      <c r="N23" s="289">
        <v>100</v>
      </c>
      <c r="O23" s="264"/>
      <c r="P23" s="912"/>
    </row>
    <row r="24" spans="2:16" ht="12.75">
      <c r="B24" s="12" t="s">
        <v>243</v>
      </c>
      <c r="C24" s="740" t="s">
        <v>4</v>
      </c>
      <c r="D24" s="285">
        <v>99.6</v>
      </c>
      <c r="E24" s="620">
        <v>102.4</v>
      </c>
      <c r="F24" s="620">
        <v>100.7</v>
      </c>
      <c r="G24" s="620">
        <v>100.7</v>
      </c>
      <c r="H24" s="263">
        <v>100.3</v>
      </c>
      <c r="I24" s="263">
        <v>100.5</v>
      </c>
      <c r="J24" s="263">
        <v>102.9</v>
      </c>
      <c r="K24" s="263">
        <v>99</v>
      </c>
      <c r="L24" s="263">
        <v>102.4</v>
      </c>
      <c r="M24" s="263">
        <v>103.7</v>
      </c>
      <c r="N24" s="264">
        <v>102.4</v>
      </c>
      <c r="O24" s="264">
        <v>99</v>
      </c>
      <c r="P24" s="912"/>
    </row>
    <row r="25" spans="2:16" ht="15.75">
      <c r="B25" s="12"/>
      <c r="C25" s="740" t="s">
        <v>789</v>
      </c>
      <c r="D25" s="285">
        <v>100</v>
      </c>
      <c r="E25" s="620">
        <v>102.4</v>
      </c>
      <c r="F25" s="620">
        <v>103.1</v>
      </c>
      <c r="G25" s="620">
        <v>103.8</v>
      </c>
      <c r="H25" s="263">
        <v>104.1</v>
      </c>
      <c r="I25" s="263">
        <v>104.6</v>
      </c>
      <c r="J25" s="263">
        <v>107.6</v>
      </c>
      <c r="K25" s="263">
        <v>106.5</v>
      </c>
      <c r="L25" s="263">
        <v>109.1</v>
      </c>
      <c r="M25" s="263">
        <v>113.1</v>
      </c>
      <c r="N25" s="264">
        <v>115.8</v>
      </c>
      <c r="O25" s="264">
        <v>114.6</v>
      </c>
      <c r="P25" s="912"/>
    </row>
    <row r="26" spans="2:16" ht="15.75">
      <c r="B26" s="12"/>
      <c r="C26" s="740" t="s">
        <v>785</v>
      </c>
      <c r="D26" s="792" t="s">
        <v>7</v>
      </c>
      <c r="E26" s="794" t="s">
        <v>7</v>
      </c>
      <c r="F26" s="794" t="s">
        <v>7</v>
      </c>
      <c r="G26" s="794" t="s">
        <v>7</v>
      </c>
      <c r="H26" s="1090" t="s">
        <v>7</v>
      </c>
      <c r="I26" s="1090">
        <v>100</v>
      </c>
      <c r="J26" s="1090">
        <v>102.9</v>
      </c>
      <c r="K26" s="1090">
        <v>101.9</v>
      </c>
      <c r="L26" s="1090">
        <v>104.3</v>
      </c>
      <c r="M26" s="1090">
        <v>108.2</v>
      </c>
      <c r="N26" s="264">
        <v>110.8</v>
      </c>
      <c r="O26" s="264">
        <v>109.7</v>
      </c>
      <c r="P26" s="912"/>
    </row>
    <row r="27" spans="2:16" ht="15.75">
      <c r="B27" s="12"/>
      <c r="C27" s="1297" t="s">
        <v>786</v>
      </c>
      <c r="D27" s="285" t="s">
        <v>7</v>
      </c>
      <c r="E27" s="593" t="s">
        <v>7</v>
      </c>
      <c r="F27" s="593" t="s">
        <v>7</v>
      </c>
      <c r="G27" s="593" t="s">
        <v>7</v>
      </c>
      <c r="H27" s="593" t="s">
        <v>7</v>
      </c>
      <c r="I27" s="593" t="s">
        <v>7</v>
      </c>
      <c r="J27" s="593" t="s">
        <v>7</v>
      </c>
      <c r="K27" s="593" t="s">
        <v>7</v>
      </c>
      <c r="L27" s="593" t="s">
        <v>7</v>
      </c>
      <c r="M27" s="593" t="s">
        <v>7</v>
      </c>
      <c r="N27" s="289">
        <v>100</v>
      </c>
      <c r="O27" s="264"/>
      <c r="P27" s="912"/>
    </row>
    <row r="28" spans="2:16" ht="15" customHeight="1">
      <c r="B28" s="12" t="s">
        <v>244</v>
      </c>
      <c r="C28" s="740" t="s">
        <v>4</v>
      </c>
      <c r="D28" s="285">
        <v>108.7</v>
      </c>
      <c r="E28" s="323">
        <v>106.1</v>
      </c>
      <c r="F28" s="323">
        <v>103.5</v>
      </c>
      <c r="G28" s="440">
        <v>102</v>
      </c>
      <c r="H28" s="263">
        <v>101.8</v>
      </c>
      <c r="I28" s="263">
        <v>101</v>
      </c>
      <c r="J28" s="263">
        <v>104.8</v>
      </c>
      <c r="K28" s="263">
        <v>98.8</v>
      </c>
      <c r="L28" s="263">
        <v>106.5</v>
      </c>
      <c r="M28" s="263">
        <v>103</v>
      </c>
      <c r="N28" s="264">
        <v>103.2</v>
      </c>
      <c r="O28" s="264">
        <v>100.2</v>
      </c>
      <c r="P28" s="912"/>
    </row>
    <row r="29" spans="2:16" ht="15.75">
      <c r="B29" s="12"/>
      <c r="C29" s="740" t="s">
        <v>789</v>
      </c>
      <c r="D29" s="285">
        <v>100</v>
      </c>
      <c r="E29" s="323">
        <v>106.1</v>
      </c>
      <c r="F29" s="323">
        <v>109.8</v>
      </c>
      <c r="G29" s="323">
        <v>112</v>
      </c>
      <c r="H29" s="263">
        <v>114</v>
      </c>
      <c r="I29" s="263">
        <v>115.1</v>
      </c>
      <c r="J29" s="263">
        <v>120.6</v>
      </c>
      <c r="K29" s="263">
        <v>119.2</v>
      </c>
      <c r="L29" s="263">
        <v>126.9</v>
      </c>
      <c r="M29" s="263">
        <v>130.7</v>
      </c>
      <c r="N29" s="264">
        <v>134.9</v>
      </c>
      <c r="O29" s="264">
        <v>135.2</v>
      </c>
      <c r="P29" s="912"/>
    </row>
    <row r="30" spans="2:16" ht="15.75">
      <c r="B30" s="12"/>
      <c r="C30" s="740" t="s">
        <v>785</v>
      </c>
      <c r="D30" s="792" t="s">
        <v>7</v>
      </c>
      <c r="E30" s="795" t="s">
        <v>7</v>
      </c>
      <c r="F30" s="795" t="s">
        <v>7</v>
      </c>
      <c r="G30" s="795" t="s">
        <v>7</v>
      </c>
      <c r="H30" s="1090" t="s">
        <v>7</v>
      </c>
      <c r="I30" s="1090">
        <v>100</v>
      </c>
      <c r="J30" s="1090">
        <v>104.8</v>
      </c>
      <c r="K30" s="1090">
        <v>103.5</v>
      </c>
      <c r="L30" s="1090">
        <v>110.2</v>
      </c>
      <c r="M30" s="1090">
        <v>113.5</v>
      </c>
      <c r="N30" s="264">
        <v>117.1</v>
      </c>
      <c r="O30" s="264">
        <v>117.3</v>
      </c>
      <c r="P30" s="912"/>
    </row>
    <row r="31" spans="2:16" ht="15.75">
      <c r="B31" s="12"/>
      <c r="C31" s="1297" t="s">
        <v>786</v>
      </c>
      <c r="D31" s="285" t="s">
        <v>7</v>
      </c>
      <c r="E31" s="593" t="s">
        <v>7</v>
      </c>
      <c r="F31" s="593" t="s">
        <v>7</v>
      </c>
      <c r="G31" s="593" t="s">
        <v>7</v>
      </c>
      <c r="H31" s="593" t="s">
        <v>7</v>
      </c>
      <c r="I31" s="593" t="s">
        <v>7</v>
      </c>
      <c r="J31" s="593" t="s">
        <v>7</v>
      </c>
      <c r="K31" s="593" t="s">
        <v>7</v>
      </c>
      <c r="L31" s="593" t="s">
        <v>7</v>
      </c>
      <c r="M31" s="593" t="s">
        <v>7</v>
      </c>
      <c r="N31" s="289">
        <v>100</v>
      </c>
      <c r="O31" s="264"/>
      <c r="P31" s="912"/>
    </row>
    <row r="32" spans="2:16" s="128" customFormat="1" ht="12.75">
      <c r="B32" s="12" t="s">
        <v>245</v>
      </c>
      <c r="C32" s="740" t="s">
        <v>4</v>
      </c>
      <c r="D32" s="285">
        <v>101.2</v>
      </c>
      <c r="E32" s="323">
        <v>102.6</v>
      </c>
      <c r="F32" s="323">
        <v>100.3</v>
      </c>
      <c r="G32" s="323">
        <v>104.1</v>
      </c>
      <c r="H32" s="263">
        <v>100.1</v>
      </c>
      <c r="I32" s="263">
        <v>100.2</v>
      </c>
      <c r="J32" s="263">
        <v>104.7</v>
      </c>
      <c r="K32" s="263">
        <v>100.3</v>
      </c>
      <c r="L32" s="263">
        <v>106.9</v>
      </c>
      <c r="M32" s="263">
        <v>104.6</v>
      </c>
      <c r="N32" s="264">
        <v>105.6</v>
      </c>
      <c r="O32" s="264">
        <v>100.2</v>
      </c>
      <c r="P32" s="912"/>
    </row>
    <row r="33" spans="2:16" ht="15.75">
      <c r="B33" s="12"/>
      <c r="C33" s="740" t="s">
        <v>789</v>
      </c>
      <c r="D33" s="285">
        <v>100</v>
      </c>
      <c r="E33" s="323">
        <v>102.6</v>
      </c>
      <c r="F33" s="323">
        <v>102.9</v>
      </c>
      <c r="G33" s="323">
        <v>107.1</v>
      </c>
      <c r="H33" s="263">
        <v>107.2</v>
      </c>
      <c r="I33" s="263">
        <v>107.4</v>
      </c>
      <c r="J33" s="263">
        <v>112.4</v>
      </c>
      <c r="K33" s="263">
        <v>112.7</v>
      </c>
      <c r="L33" s="263">
        <v>120.5</v>
      </c>
      <c r="M33" s="263">
        <v>126</v>
      </c>
      <c r="N33" s="264">
        <v>133.1</v>
      </c>
      <c r="O33" s="264">
        <v>133.4</v>
      </c>
      <c r="P33" s="912"/>
    </row>
    <row r="34" spans="2:16" ht="15.75">
      <c r="B34" s="12"/>
      <c r="C34" s="740" t="s">
        <v>785</v>
      </c>
      <c r="D34" s="792" t="s">
        <v>7</v>
      </c>
      <c r="E34" s="440" t="s">
        <v>7</v>
      </c>
      <c r="F34" s="440" t="s">
        <v>7</v>
      </c>
      <c r="G34" s="440" t="s">
        <v>7</v>
      </c>
      <c r="H34" s="263" t="s">
        <v>7</v>
      </c>
      <c r="I34" s="263">
        <v>100</v>
      </c>
      <c r="J34" s="263">
        <v>104.7</v>
      </c>
      <c r="K34" s="263">
        <v>105</v>
      </c>
      <c r="L34" s="263">
        <v>112.2</v>
      </c>
      <c r="M34" s="263">
        <v>117.4</v>
      </c>
      <c r="N34" s="1089">
        <v>124</v>
      </c>
      <c r="O34" s="1089">
        <v>124.2</v>
      </c>
      <c r="P34" s="1158"/>
    </row>
    <row r="35" spans="2:16" ht="15.75">
      <c r="B35" s="12"/>
      <c r="C35" s="1297" t="s">
        <v>786</v>
      </c>
      <c r="D35" s="285" t="s">
        <v>7</v>
      </c>
      <c r="E35" s="593" t="s">
        <v>7</v>
      </c>
      <c r="F35" s="593" t="s">
        <v>7</v>
      </c>
      <c r="G35" s="593" t="s">
        <v>7</v>
      </c>
      <c r="H35" s="593" t="s">
        <v>7</v>
      </c>
      <c r="I35" s="593" t="s">
        <v>7</v>
      </c>
      <c r="J35" s="593" t="s">
        <v>7</v>
      </c>
      <c r="K35" s="593" t="s">
        <v>7</v>
      </c>
      <c r="L35" s="593" t="s">
        <v>7</v>
      </c>
      <c r="M35" s="593" t="s">
        <v>7</v>
      </c>
      <c r="N35" s="289">
        <v>100</v>
      </c>
      <c r="O35" s="1089"/>
      <c r="P35" s="1158"/>
    </row>
    <row r="36" spans="2:16" s="14" customFormat="1" ht="25.5">
      <c r="B36" s="508" t="s">
        <v>675</v>
      </c>
      <c r="C36" s="740" t="s">
        <v>4</v>
      </c>
      <c r="D36" s="792">
        <v>101</v>
      </c>
      <c r="E36" s="593">
        <v>102.5</v>
      </c>
      <c r="F36" s="593">
        <v>100.7</v>
      </c>
      <c r="G36" s="593">
        <v>103.4</v>
      </c>
      <c r="H36" s="593">
        <v>100.7</v>
      </c>
      <c r="I36" s="593">
        <v>101.8</v>
      </c>
      <c r="J36" s="593">
        <v>104</v>
      </c>
      <c r="K36" s="593">
        <v>105.5</v>
      </c>
      <c r="L36" s="512">
        <v>105.9</v>
      </c>
      <c r="M36" s="425">
        <v>102</v>
      </c>
      <c r="N36" s="414">
        <v>101.4</v>
      </c>
      <c r="O36" s="414">
        <v>101.4</v>
      </c>
      <c r="P36" s="735">
        <v>99.9</v>
      </c>
    </row>
    <row r="37" spans="2:16" ht="15.75">
      <c r="B37" s="10"/>
      <c r="C37" s="740" t="s">
        <v>789</v>
      </c>
      <c r="D37" s="792">
        <v>100</v>
      </c>
      <c r="E37" s="593">
        <v>102.5</v>
      </c>
      <c r="F37" s="593">
        <v>103.2</v>
      </c>
      <c r="G37" s="593">
        <v>106.6</v>
      </c>
      <c r="H37" s="593">
        <v>107.3</v>
      </c>
      <c r="I37" s="593">
        <v>109.3</v>
      </c>
      <c r="J37" s="593">
        <v>113.7</v>
      </c>
      <c r="K37" s="593">
        <v>120</v>
      </c>
      <c r="L37" s="512">
        <v>127.1</v>
      </c>
      <c r="M37" s="425">
        <v>129.6</v>
      </c>
      <c r="N37" s="931">
        <v>131.4</v>
      </c>
      <c r="O37" s="931">
        <v>133.2</v>
      </c>
      <c r="P37" s="906">
        <v>133.1</v>
      </c>
    </row>
    <row r="38" spans="2:16" ht="15.75">
      <c r="B38" s="10"/>
      <c r="C38" s="740" t="s">
        <v>785</v>
      </c>
      <c r="D38" s="792" t="s">
        <v>7</v>
      </c>
      <c r="E38" s="593" t="s">
        <v>7</v>
      </c>
      <c r="F38" s="593" t="s">
        <v>7</v>
      </c>
      <c r="G38" s="593" t="s">
        <v>7</v>
      </c>
      <c r="H38" s="593" t="s">
        <v>7</v>
      </c>
      <c r="I38" s="593">
        <v>100</v>
      </c>
      <c r="J38" s="593">
        <v>104</v>
      </c>
      <c r="K38" s="593">
        <v>109.7</v>
      </c>
      <c r="L38" s="512">
        <v>116.2</v>
      </c>
      <c r="M38" s="425">
        <v>118.5</v>
      </c>
      <c r="N38" s="931">
        <v>120.2</v>
      </c>
      <c r="O38" s="931">
        <v>121.9</v>
      </c>
      <c r="P38" s="906">
        <v>121.8</v>
      </c>
    </row>
    <row r="39" spans="2:16" ht="15.75">
      <c r="B39" s="10"/>
      <c r="C39" s="1297" t="s">
        <v>786</v>
      </c>
      <c r="D39" s="285" t="s">
        <v>7</v>
      </c>
      <c r="E39" s="593" t="s">
        <v>7</v>
      </c>
      <c r="F39" s="593" t="s">
        <v>7</v>
      </c>
      <c r="G39" s="593" t="s">
        <v>7</v>
      </c>
      <c r="H39" s="593" t="s">
        <v>7</v>
      </c>
      <c r="I39" s="593" t="s">
        <v>7</v>
      </c>
      <c r="J39" s="593" t="s">
        <v>7</v>
      </c>
      <c r="K39" s="593" t="s">
        <v>7</v>
      </c>
      <c r="L39" s="593" t="s">
        <v>7</v>
      </c>
      <c r="M39" s="593" t="s">
        <v>7</v>
      </c>
      <c r="N39" s="289">
        <v>100</v>
      </c>
      <c r="O39" s="931">
        <v>101.4</v>
      </c>
      <c r="P39" s="906">
        <v>101.3</v>
      </c>
    </row>
    <row r="40" spans="2:16" s="14" customFormat="1" ht="27">
      <c r="B40" s="12" t="s">
        <v>246</v>
      </c>
      <c r="C40" s="740" t="s">
        <v>4</v>
      </c>
      <c r="D40" s="287" t="s">
        <v>70</v>
      </c>
      <c r="E40" s="288" t="s">
        <v>70</v>
      </c>
      <c r="F40" s="288" t="s">
        <v>70</v>
      </c>
      <c r="G40" s="288" t="s">
        <v>70</v>
      </c>
      <c r="H40" s="288" t="s">
        <v>70</v>
      </c>
      <c r="I40" s="288" t="s">
        <v>70</v>
      </c>
      <c r="J40" s="593">
        <v>104.2</v>
      </c>
      <c r="K40" s="593">
        <v>106.8</v>
      </c>
      <c r="L40" s="512">
        <v>106.1</v>
      </c>
      <c r="M40" s="593">
        <v>101.1</v>
      </c>
      <c r="N40" s="450">
        <v>100.8</v>
      </c>
      <c r="O40" s="450">
        <v>100.9</v>
      </c>
      <c r="P40" s="672">
        <v>99.8</v>
      </c>
    </row>
    <row r="41" spans="2:16" ht="15.75">
      <c r="B41" s="12"/>
      <c r="C41" s="740" t="s">
        <v>785</v>
      </c>
      <c r="D41" s="593" t="s">
        <v>7</v>
      </c>
      <c r="E41" s="593" t="s">
        <v>7</v>
      </c>
      <c r="F41" s="593" t="s">
        <v>7</v>
      </c>
      <c r="G41" s="593" t="s">
        <v>7</v>
      </c>
      <c r="H41" s="593" t="s">
        <v>7</v>
      </c>
      <c r="I41" s="593">
        <v>100</v>
      </c>
      <c r="J41" s="593">
        <v>104.2</v>
      </c>
      <c r="K41" s="593">
        <v>111.3</v>
      </c>
      <c r="L41" s="512">
        <v>118.1</v>
      </c>
      <c r="M41" s="593">
        <v>119.4</v>
      </c>
      <c r="N41" s="1004">
        <v>120.4</v>
      </c>
      <c r="O41" s="1004">
        <v>121.5</v>
      </c>
      <c r="P41" s="560">
        <v>121.3</v>
      </c>
    </row>
    <row r="42" spans="2:16" ht="15.75">
      <c r="B42" s="12"/>
      <c r="C42" s="1297" t="s">
        <v>786</v>
      </c>
      <c r="D42" s="285" t="s">
        <v>7</v>
      </c>
      <c r="E42" s="593" t="s">
        <v>7</v>
      </c>
      <c r="F42" s="593" t="s">
        <v>7</v>
      </c>
      <c r="G42" s="593" t="s">
        <v>7</v>
      </c>
      <c r="H42" s="593" t="s">
        <v>7</v>
      </c>
      <c r="I42" s="593" t="s">
        <v>7</v>
      </c>
      <c r="J42" s="593" t="s">
        <v>7</v>
      </c>
      <c r="K42" s="593" t="s">
        <v>7</v>
      </c>
      <c r="L42" s="593" t="s">
        <v>7</v>
      </c>
      <c r="M42" s="593" t="s">
        <v>7</v>
      </c>
      <c r="N42" s="289">
        <v>100</v>
      </c>
      <c r="O42" s="1004">
        <v>100.9</v>
      </c>
      <c r="P42" s="560">
        <v>100.7</v>
      </c>
    </row>
    <row r="43" spans="2:16" ht="12.75">
      <c r="B43" s="12" t="s">
        <v>247</v>
      </c>
      <c r="C43" s="740" t="s">
        <v>4</v>
      </c>
      <c r="D43" s="792">
        <v>105</v>
      </c>
      <c r="E43" s="593">
        <v>102.6</v>
      </c>
      <c r="F43" s="593">
        <v>101</v>
      </c>
      <c r="G43" s="593">
        <v>104.7</v>
      </c>
      <c r="H43" s="593">
        <v>101.8</v>
      </c>
      <c r="I43" s="593">
        <v>102.8</v>
      </c>
      <c r="J43" s="593">
        <v>103.9</v>
      </c>
      <c r="K43" s="593">
        <v>103.4</v>
      </c>
      <c r="L43" s="512">
        <v>107.4</v>
      </c>
      <c r="M43" s="593">
        <v>103.4</v>
      </c>
      <c r="N43" s="931">
        <v>103.2</v>
      </c>
      <c r="O43" s="931">
        <v>101.4</v>
      </c>
      <c r="P43" s="906"/>
    </row>
    <row r="44" spans="2:16" ht="15.75">
      <c r="B44" s="12"/>
      <c r="C44" s="740" t="s">
        <v>789</v>
      </c>
      <c r="D44" s="792">
        <v>100</v>
      </c>
      <c r="E44" s="593">
        <v>102.6</v>
      </c>
      <c r="F44" s="289">
        <v>103.5</v>
      </c>
      <c r="G44" s="593">
        <v>108.3</v>
      </c>
      <c r="H44" s="593">
        <v>110.3</v>
      </c>
      <c r="I44" s="593">
        <v>113.4</v>
      </c>
      <c r="J44" s="593">
        <v>117.8</v>
      </c>
      <c r="K44" s="593">
        <v>121.8</v>
      </c>
      <c r="L44" s="512">
        <v>130.8</v>
      </c>
      <c r="M44" s="593">
        <v>135.2</v>
      </c>
      <c r="N44" s="931">
        <v>139.5</v>
      </c>
      <c r="O44" s="931">
        <v>141.5</v>
      </c>
      <c r="P44" s="906"/>
    </row>
    <row r="45" spans="2:16" ht="15.75">
      <c r="B45" s="12"/>
      <c r="C45" s="740" t="s">
        <v>785</v>
      </c>
      <c r="D45" s="792" t="s">
        <v>7</v>
      </c>
      <c r="E45" s="593" t="s">
        <v>7</v>
      </c>
      <c r="F45" s="593" t="s">
        <v>7</v>
      </c>
      <c r="G45" s="593" t="s">
        <v>7</v>
      </c>
      <c r="H45" s="593" t="s">
        <v>7</v>
      </c>
      <c r="I45" s="593">
        <v>100</v>
      </c>
      <c r="J45" s="593">
        <v>103.9</v>
      </c>
      <c r="K45" s="593">
        <v>107.4</v>
      </c>
      <c r="L45" s="512">
        <v>115.3</v>
      </c>
      <c r="M45" s="593">
        <v>119.2</v>
      </c>
      <c r="N45" s="931">
        <v>123</v>
      </c>
      <c r="O45" s="931">
        <v>124.7</v>
      </c>
      <c r="P45" s="906"/>
    </row>
    <row r="46" spans="2:16" ht="15.75">
      <c r="B46" s="12"/>
      <c r="C46" s="1297" t="s">
        <v>786</v>
      </c>
      <c r="D46" s="285" t="s">
        <v>7</v>
      </c>
      <c r="E46" s="593" t="s">
        <v>7</v>
      </c>
      <c r="F46" s="593" t="s">
        <v>7</v>
      </c>
      <c r="G46" s="593" t="s">
        <v>7</v>
      </c>
      <c r="H46" s="593" t="s">
        <v>7</v>
      </c>
      <c r="I46" s="593" t="s">
        <v>7</v>
      </c>
      <c r="J46" s="593" t="s">
        <v>7</v>
      </c>
      <c r="K46" s="593" t="s">
        <v>7</v>
      </c>
      <c r="L46" s="593" t="s">
        <v>7</v>
      </c>
      <c r="M46" s="593" t="s">
        <v>7</v>
      </c>
      <c r="N46" s="289">
        <v>100</v>
      </c>
      <c r="O46" s="1353"/>
      <c r="P46" s="1354"/>
    </row>
    <row r="47" spans="2:16" s="14" customFormat="1" ht="27" customHeight="1">
      <c r="B47" s="10" t="s">
        <v>248</v>
      </c>
      <c r="C47" s="740" t="s">
        <v>4</v>
      </c>
      <c r="D47" s="285">
        <v>113.3</v>
      </c>
      <c r="E47" s="286">
        <v>106.2</v>
      </c>
      <c r="F47" s="286">
        <v>106.8</v>
      </c>
      <c r="G47" s="286">
        <v>102.5</v>
      </c>
      <c r="H47" s="286">
        <v>107.9</v>
      </c>
      <c r="I47" s="286">
        <v>104.2</v>
      </c>
      <c r="J47" s="286">
        <v>106.3</v>
      </c>
      <c r="K47" s="286">
        <v>107.5</v>
      </c>
      <c r="L47" s="500">
        <v>110.3</v>
      </c>
      <c r="M47" s="595">
        <v>104.6</v>
      </c>
      <c r="N47" s="1005">
        <v>105.7</v>
      </c>
      <c r="O47" s="1005">
        <v>107.5</v>
      </c>
      <c r="P47" s="910"/>
    </row>
    <row r="48" spans="2:16" ht="15.75">
      <c r="B48" s="10"/>
      <c r="C48" s="740" t="s">
        <v>789</v>
      </c>
      <c r="D48" s="285">
        <v>100</v>
      </c>
      <c r="E48" s="286">
        <v>106.2</v>
      </c>
      <c r="F48" s="286">
        <f>F47*E48/100</f>
        <v>113.4216</v>
      </c>
      <c r="G48" s="286">
        <f>G47*F48/100</f>
        <v>116.25713999999999</v>
      </c>
      <c r="H48" s="286">
        <v>125.4</v>
      </c>
      <c r="I48" s="286">
        <v>130.7</v>
      </c>
      <c r="J48" s="286">
        <v>138.9</v>
      </c>
      <c r="K48" s="286">
        <v>149.3</v>
      </c>
      <c r="L48" s="500">
        <v>164.7</v>
      </c>
      <c r="M48" s="595">
        <v>172.3</v>
      </c>
      <c r="N48" s="414">
        <v>182.1</v>
      </c>
      <c r="O48" s="414">
        <v>195.8</v>
      </c>
      <c r="P48" s="735"/>
    </row>
    <row r="49" spans="2:16" ht="15.75">
      <c r="B49" s="210"/>
      <c r="C49" s="740" t="s">
        <v>785</v>
      </c>
      <c r="D49" s="792" t="s">
        <v>7</v>
      </c>
      <c r="E49" s="593" t="s">
        <v>7</v>
      </c>
      <c r="F49" s="593" t="s">
        <v>7</v>
      </c>
      <c r="G49" s="593" t="s">
        <v>7</v>
      </c>
      <c r="H49" s="593" t="s">
        <v>7</v>
      </c>
      <c r="I49" s="593">
        <v>100</v>
      </c>
      <c r="J49" s="593">
        <v>106.3</v>
      </c>
      <c r="K49" s="425">
        <v>114.3</v>
      </c>
      <c r="L49" s="500">
        <v>126.1</v>
      </c>
      <c r="M49" s="595">
        <v>131.9</v>
      </c>
      <c r="N49" s="414">
        <v>139.4</v>
      </c>
      <c r="O49" s="414">
        <v>149.9</v>
      </c>
      <c r="P49" s="735"/>
    </row>
    <row r="50" spans="2:16" ht="15.75">
      <c r="B50" s="210"/>
      <c r="C50" s="1297" t="s">
        <v>786</v>
      </c>
      <c r="D50" s="285" t="s">
        <v>7</v>
      </c>
      <c r="E50" s="593" t="s">
        <v>7</v>
      </c>
      <c r="F50" s="593" t="s">
        <v>7</v>
      </c>
      <c r="G50" s="593" t="s">
        <v>7</v>
      </c>
      <c r="H50" s="593" t="s">
        <v>7</v>
      </c>
      <c r="I50" s="593" t="s">
        <v>7</v>
      </c>
      <c r="J50" s="593" t="s">
        <v>7</v>
      </c>
      <c r="K50" s="593" t="s">
        <v>7</v>
      </c>
      <c r="L50" s="593" t="s">
        <v>7</v>
      </c>
      <c r="M50" s="593" t="s">
        <v>7</v>
      </c>
      <c r="N50" s="289">
        <v>100</v>
      </c>
      <c r="O50" s="414"/>
      <c r="P50" s="735"/>
    </row>
    <row r="51" spans="2:16" ht="12.75">
      <c r="B51" s="12" t="s">
        <v>249</v>
      </c>
      <c r="C51" s="740" t="s">
        <v>4</v>
      </c>
      <c r="D51" s="285">
        <v>112.3</v>
      </c>
      <c r="E51" s="286">
        <v>106.7</v>
      </c>
      <c r="F51" s="286">
        <v>101.4</v>
      </c>
      <c r="G51" s="286">
        <v>99.4</v>
      </c>
      <c r="H51" s="286">
        <v>108.7</v>
      </c>
      <c r="I51" s="286">
        <v>103.4</v>
      </c>
      <c r="J51" s="286">
        <v>105.3</v>
      </c>
      <c r="K51" s="286">
        <v>106</v>
      </c>
      <c r="L51" s="501">
        <v>107.9</v>
      </c>
      <c r="M51" s="595">
        <v>104.1</v>
      </c>
      <c r="N51" s="414">
        <v>103.3</v>
      </c>
      <c r="O51" s="414">
        <v>103.8</v>
      </c>
      <c r="P51" s="735"/>
    </row>
    <row r="52" spans="2:16" ht="15.75">
      <c r="B52" s="12"/>
      <c r="C52" s="740" t="s">
        <v>789</v>
      </c>
      <c r="D52" s="285">
        <v>100</v>
      </c>
      <c r="E52" s="286">
        <v>106.7</v>
      </c>
      <c r="F52" s="286">
        <f>F51*E52/100</f>
        <v>108.19380000000001</v>
      </c>
      <c r="G52" s="286">
        <f>G51*F52/100</f>
        <v>107.54463720000001</v>
      </c>
      <c r="H52" s="286">
        <v>117</v>
      </c>
      <c r="I52" s="286">
        <v>121</v>
      </c>
      <c r="J52" s="286">
        <v>127.4</v>
      </c>
      <c r="K52" s="286">
        <v>135</v>
      </c>
      <c r="L52" s="501">
        <v>145.7</v>
      </c>
      <c r="M52" s="595">
        <v>151.7</v>
      </c>
      <c r="N52" s="414">
        <v>156.7</v>
      </c>
      <c r="O52" s="414">
        <v>162.7</v>
      </c>
      <c r="P52" s="735"/>
    </row>
    <row r="53" spans="2:16" ht="15.75">
      <c r="B53" s="12"/>
      <c r="C53" s="740" t="s">
        <v>785</v>
      </c>
      <c r="D53" s="792" t="s">
        <v>7</v>
      </c>
      <c r="E53" s="593" t="s">
        <v>7</v>
      </c>
      <c r="F53" s="593" t="s">
        <v>7</v>
      </c>
      <c r="G53" s="593" t="s">
        <v>7</v>
      </c>
      <c r="H53" s="593" t="s">
        <v>7</v>
      </c>
      <c r="I53" s="593">
        <v>100</v>
      </c>
      <c r="J53" s="593">
        <v>105.3</v>
      </c>
      <c r="K53" s="593">
        <v>111.6</v>
      </c>
      <c r="L53" s="501">
        <v>120.4</v>
      </c>
      <c r="M53" s="595">
        <v>125.3</v>
      </c>
      <c r="N53" s="414">
        <v>129.4</v>
      </c>
      <c r="O53" s="414">
        <v>134.3</v>
      </c>
      <c r="P53" s="735"/>
    </row>
    <row r="54" spans="2:16" ht="15.75">
      <c r="B54" s="12"/>
      <c r="C54" s="1297" t="s">
        <v>786</v>
      </c>
      <c r="D54" s="285" t="s">
        <v>7</v>
      </c>
      <c r="E54" s="593" t="s">
        <v>7</v>
      </c>
      <c r="F54" s="593" t="s">
        <v>7</v>
      </c>
      <c r="G54" s="593" t="s">
        <v>7</v>
      </c>
      <c r="H54" s="593" t="s">
        <v>7</v>
      </c>
      <c r="I54" s="593" t="s">
        <v>7</v>
      </c>
      <c r="J54" s="593" t="s">
        <v>7</v>
      </c>
      <c r="K54" s="593" t="s">
        <v>7</v>
      </c>
      <c r="L54" s="593" t="s">
        <v>7</v>
      </c>
      <c r="M54" s="593" t="s">
        <v>7</v>
      </c>
      <c r="N54" s="289">
        <v>100</v>
      </c>
      <c r="O54" s="414"/>
      <c r="P54" s="735"/>
    </row>
    <row r="55" spans="2:16" ht="12.75" customHeight="1">
      <c r="B55" s="12" t="s">
        <v>250</v>
      </c>
      <c r="C55" s="740" t="s">
        <v>4</v>
      </c>
      <c r="D55" s="285">
        <v>106</v>
      </c>
      <c r="E55" s="286">
        <v>102.9</v>
      </c>
      <c r="F55" s="286">
        <v>104.7</v>
      </c>
      <c r="G55" s="286">
        <v>101.9</v>
      </c>
      <c r="H55" s="286">
        <v>107.8</v>
      </c>
      <c r="I55" s="286">
        <v>105.3</v>
      </c>
      <c r="J55" s="286">
        <v>105.9</v>
      </c>
      <c r="K55" s="286">
        <v>108</v>
      </c>
      <c r="L55" s="501">
        <v>109.6</v>
      </c>
      <c r="M55" s="595">
        <v>110.4</v>
      </c>
      <c r="N55" s="414">
        <v>102.9</v>
      </c>
      <c r="O55" s="414">
        <v>102.7</v>
      </c>
      <c r="P55" s="735"/>
    </row>
    <row r="56" spans="2:16" ht="15.75">
      <c r="B56" s="12"/>
      <c r="C56" s="740" t="s">
        <v>789</v>
      </c>
      <c r="D56" s="285">
        <v>100</v>
      </c>
      <c r="E56" s="286">
        <v>102.9</v>
      </c>
      <c r="F56" s="286">
        <f>F55*E56/100</f>
        <v>107.73630000000001</v>
      </c>
      <c r="G56" s="286">
        <f>G55*F56/100</f>
        <v>109.78328970000003</v>
      </c>
      <c r="H56" s="286">
        <v>118.3</v>
      </c>
      <c r="I56" s="286">
        <v>124.6</v>
      </c>
      <c r="J56" s="286">
        <v>132</v>
      </c>
      <c r="K56" s="286">
        <v>142.6</v>
      </c>
      <c r="L56" s="501">
        <v>156.3</v>
      </c>
      <c r="M56" s="595">
        <v>172.6</v>
      </c>
      <c r="N56" s="414">
        <v>177.6</v>
      </c>
      <c r="O56" s="414">
        <v>182.4</v>
      </c>
      <c r="P56" s="735"/>
    </row>
    <row r="57" spans="2:16" ht="15.75">
      <c r="B57" s="12"/>
      <c r="C57" s="740" t="s">
        <v>785</v>
      </c>
      <c r="D57" s="792" t="s">
        <v>7</v>
      </c>
      <c r="E57" s="593" t="s">
        <v>7</v>
      </c>
      <c r="F57" s="593" t="s">
        <v>7</v>
      </c>
      <c r="G57" s="593" t="s">
        <v>7</v>
      </c>
      <c r="H57" s="593" t="s">
        <v>7</v>
      </c>
      <c r="I57" s="593">
        <v>100</v>
      </c>
      <c r="J57" s="593">
        <v>105.9</v>
      </c>
      <c r="K57" s="593">
        <v>114.4</v>
      </c>
      <c r="L57" s="501">
        <v>125.4</v>
      </c>
      <c r="M57" s="595">
        <v>138.4</v>
      </c>
      <c r="N57" s="414">
        <v>142.4</v>
      </c>
      <c r="O57" s="414">
        <v>146.2</v>
      </c>
      <c r="P57" s="735"/>
    </row>
    <row r="58" spans="2:16" ht="15.75">
      <c r="B58" s="12"/>
      <c r="C58" s="1297" t="s">
        <v>786</v>
      </c>
      <c r="D58" s="285" t="s">
        <v>7</v>
      </c>
      <c r="E58" s="593" t="s">
        <v>7</v>
      </c>
      <c r="F58" s="593" t="s">
        <v>7</v>
      </c>
      <c r="G58" s="593" t="s">
        <v>7</v>
      </c>
      <c r="H58" s="593" t="s">
        <v>7</v>
      </c>
      <c r="I58" s="593" t="s">
        <v>7</v>
      </c>
      <c r="J58" s="593" t="s">
        <v>7</v>
      </c>
      <c r="K58" s="593" t="s">
        <v>7</v>
      </c>
      <c r="L58" s="593" t="s">
        <v>7</v>
      </c>
      <c r="M58" s="593" t="s">
        <v>7</v>
      </c>
      <c r="N58" s="289">
        <v>100</v>
      </c>
      <c r="O58" s="414"/>
      <c r="P58" s="735"/>
    </row>
    <row r="59" spans="2:16" ht="12.75">
      <c r="B59" s="12" t="s">
        <v>251</v>
      </c>
      <c r="C59" s="740" t="s">
        <v>4</v>
      </c>
      <c r="D59" s="285">
        <v>105.9</v>
      </c>
      <c r="E59" s="286">
        <v>102.6</v>
      </c>
      <c r="F59" s="286">
        <v>104.2</v>
      </c>
      <c r="G59" s="286">
        <v>101.4</v>
      </c>
      <c r="H59" s="286">
        <v>107.8</v>
      </c>
      <c r="I59" s="286">
        <v>100.9</v>
      </c>
      <c r="J59" s="286">
        <v>105.7</v>
      </c>
      <c r="K59" s="286">
        <v>97.1</v>
      </c>
      <c r="L59" s="501">
        <v>108.1</v>
      </c>
      <c r="M59" s="596">
        <v>101</v>
      </c>
      <c r="N59" s="414">
        <v>111.8</v>
      </c>
      <c r="O59" s="414">
        <v>109.2</v>
      </c>
      <c r="P59" s="735"/>
    </row>
    <row r="60" spans="2:16" ht="15.75">
      <c r="B60" s="12"/>
      <c r="C60" s="740" t="s">
        <v>789</v>
      </c>
      <c r="D60" s="285">
        <v>100</v>
      </c>
      <c r="E60" s="286">
        <v>102.6</v>
      </c>
      <c r="F60" s="286">
        <f>F59*E60/100</f>
        <v>106.9092</v>
      </c>
      <c r="G60" s="286">
        <f>G59*F60/100</f>
        <v>108.4059288</v>
      </c>
      <c r="H60" s="286">
        <v>116.9</v>
      </c>
      <c r="I60" s="286">
        <v>118</v>
      </c>
      <c r="J60" s="286">
        <v>124.7</v>
      </c>
      <c r="K60" s="286">
        <v>121.1</v>
      </c>
      <c r="L60" s="501">
        <v>130.9</v>
      </c>
      <c r="M60" s="596">
        <v>132.2</v>
      </c>
      <c r="N60" s="414">
        <v>147.8</v>
      </c>
      <c r="O60" s="414">
        <v>161.4</v>
      </c>
      <c r="P60" s="735"/>
    </row>
    <row r="61" spans="2:16" ht="15.75">
      <c r="B61" s="12"/>
      <c r="C61" s="740" t="s">
        <v>785</v>
      </c>
      <c r="D61" s="792" t="s">
        <v>7</v>
      </c>
      <c r="E61" s="593" t="s">
        <v>7</v>
      </c>
      <c r="F61" s="593" t="s">
        <v>7</v>
      </c>
      <c r="G61" s="593" t="s">
        <v>7</v>
      </c>
      <c r="H61" s="593" t="s">
        <v>7</v>
      </c>
      <c r="I61" s="593">
        <v>100</v>
      </c>
      <c r="J61" s="593">
        <v>105.7</v>
      </c>
      <c r="K61" s="425">
        <v>102.6</v>
      </c>
      <c r="L61" s="501">
        <v>110.9</v>
      </c>
      <c r="M61" s="596">
        <v>112</v>
      </c>
      <c r="N61" s="414">
        <v>125.2</v>
      </c>
      <c r="O61" s="414">
        <v>136.7</v>
      </c>
      <c r="P61" s="735"/>
    </row>
    <row r="62" spans="2:16" ht="15.75">
      <c r="B62" s="12"/>
      <c r="C62" s="1297" t="s">
        <v>786</v>
      </c>
      <c r="D62" s="285" t="s">
        <v>7</v>
      </c>
      <c r="E62" s="593" t="s">
        <v>7</v>
      </c>
      <c r="F62" s="593" t="s">
        <v>7</v>
      </c>
      <c r="G62" s="593" t="s">
        <v>7</v>
      </c>
      <c r="H62" s="593" t="s">
        <v>7</v>
      </c>
      <c r="I62" s="593" t="s">
        <v>7</v>
      </c>
      <c r="J62" s="593" t="s">
        <v>7</v>
      </c>
      <c r="K62" s="593" t="s">
        <v>7</v>
      </c>
      <c r="L62" s="593" t="s">
        <v>7</v>
      </c>
      <c r="M62" s="593" t="s">
        <v>7</v>
      </c>
      <c r="N62" s="289">
        <v>100</v>
      </c>
      <c r="O62" s="414"/>
      <c r="P62" s="735"/>
    </row>
    <row r="63" spans="2:16" s="14" customFormat="1" ht="12.75">
      <c r="B63" s="12" t="s">
        <v>252</v>
      </c>
      <c r="C63" s="740" t="s">
        <v>4</v>
      </c>
      <c r="D63" s="285">
        <v>110</v>
      </c>
      <c r="E63" s="286">
        <v>114.1</v>
      </c>
      <c r="F63" s="286">
        <v>112</v>
      </c>
      <c r="G63" s="286">
        <v>103.2</v>
      </c>
      <c r="H63" s="286">
        <v>106.1</v>
      </c>
      <c r="I63" s="286">
        <v>108.5</v>
      </c>
      <c r="J63" s="286">
        <v>105.8</v>
      </c>
      <c r="K63" s="286">
        <v>105.4</v>
      </c>
      <c r="L63" s="501">
        <v>111.6</v>
      </c>
      <c r="M63" s="595">
        <v>109</v>
      </c>
      <c r="N63" s="414">
        <v>104.2</v>
      </c>
      <c r="O63" s="414">
        <v>108.5</v>
      </c>
      <c r="P63" s="735"/>
    </row>
    <row r="64" spans="2:16" ht="15.75">
      <c r="B64" s="12"/>
      <c r="C64" s="740" t="s">
        <v>789</v>
      </c>
      <c r="D64" s="285">
        <v>100</v>
      </c>
      <c r="E64" s="286">
        <v>114.1</v>
      </c>
      <c r="F64" s="286">
        <f>F63*E64/100</f>
        <v>127.79199999999999</v>
      </c>
      <c r="G64" s="286">
        <f>G63*F64/100</f>
        <v>131.88134399999998</v>
      </c>
      <c r="H64" s="286">
        <v>139.9</v>
      </c>
      <c r="I64" s="286">
        <v>151.8</v>
      </c>
      <c r="J64" s="286">
        <v>160.6</v>
      </c>
      <c r="K64" s="286">
        <v>169.3</v>
      </c>
      <c r="L64" s="501">
        <v>188.9</v>
      </c>
      <c r="M64" s="595">
        <v>205.9</v>
      </c>
      <c r="N64" s="414">
        <v>214.5</v>
      </c>
      <c r="O64" s="414">
        <v>232.7</v>
      </c>
      <c r="P64" s="735"/>
    </row>
    <row r="65" spans="2:16" ht="15.75">
      <c r="B65" s="12"/>
      <c r="C65" s="740" t="s">
        <v>785</v>
      </c>
      <c r="D65" s="792" t="s">
        <v>7</v>
      </c>
      <c r="E65" s="593" t="s">
        <v>7</v>
      </c>
      <c r="F65" s="593" t="s">
        <v>7</v>
      </c>
      <c r="G65" s="593" t="s">
        <v>7</v>
      </c>
      <c r="H65" s="593" t="s">
        <v>7</v>
      </c>
      <c r="I65" s="593">
        <v>100</v>
      </c>
      <c r="J65" s="593">
        <v>105.8</v>
      </c>
      <c r="K65" s="593">
        <v>111.5</v>
      </c>
      <c r="L65" s="501">
        <v>124.4</v>
      </c>
      <c r="M65" s="595">
        <v>135.6</v>
      </c>
      <c r="N65" s="414">
        <v>141.3</v>
      </c>
      <c r="O65" s="414">
        <v>153.3</v>
      </c>
      <c r="P65" s="735"/>
    </row>
    <row r="66" spans="2:16" ht="15.75">
      <c r="B66" s="12"/>
      <c r="C66" s="1297" t="s">
        <v>786</v>
      </c>
      <c r="D66" s="285" t="s">
        <v>7</v>
      </c>
      <c r="E66" s="593" t="s">
        <v>7</v>
      </c>
      <c r="F66" s="593" t="s">
        <v>7</v>
      </c>
      <c r="G66" s="593" t="s">
        <v>7</v>
      </c>
      <c r="H66" s="593" t="s">
        <v>7</v>
      </c>
      <c r="I66" s="593" t="s">
        <v>7</v>
      </c>
      <c r="J66" s="593" t="s">
        <v>7</v>
      </c>
      <c r="K66" s="593" t="s">
        <v>7</v>
      </c>
      <c r="L66" s="593" t="s">
        <v>7</v>
      </c>
      <c r="M66" s="593" t="s">
        <v>7</v>
      </c>
      <c r="N66" s="289">
        <v>100</v>
      </c>
      <c r="O66" s="414"/>
      <c r="P66" s="735"/>
    </row>
    <row r="67" spans="2:16" s="14" customFormat="1" ht="25.5">
      <c r="B67" s="12" t="s">
        <v>253</v>
      </c>
      <c r="C67" s="740" t="s">
        <v>4</v>
      </c>
      <c r="D67" s="285">
        <v>106.7</v>
      </c>
      <c r="E67" s="286">
        <v>104.2</v>
      </c>
      <c r="F67" s="286">
        <v>109.8</v>
      </c>
      <c r="G67" s="286">
        <v>100.3</v>
      </c>
      <c r="H67" s="286">
        <v>107.2</v>
      </c>
      <c r="I67" s="286">
        <v>105.9</v>
      </c>
      <c r="J67" s="286">
        <v>106.1</v>
      </c>
      <c r="K67" s="286">
        <v>107.3</v>
      </c>
      <c r="L67" s="501">
        <v>110.7</v>
      </c>
      <c r="M67" s="595">
        <v>106.2</v>
      </c>
      <c r="N67" s="414">
        <v>107.6</v>
      </c>
      <c r="O67" s="414">
        <v>106.4</v>
      </c>
      <c r="P67" s="735"/>
    </row>
    <row r="68" spans="2:16" ht="15.75">
      <c r="B68" s="12"/>
      <c r="C68" s="740" t="s">
        <v>789</v>
      </c>
      <c r="D68" s="285">
        <v>100</v>
      </c>
      <c r="E68" s="286">
        <v>104.2</v>
      </c>
      <c r="F68" s="286">
        <f>F67*E68/100</f>
        <v>114.41159999999999</v>
      </c>
      <c r="G68" s="286">
        <f>G67*F68/100</f>
        <v>114.75483479999998</v>
      </c>
      <c r="H68" s="286">
        <v>123</v>
      </c>
      <c r="I68" s="286">
        <v>130.3</v>
      </c>
      <c r="J68" s="286">
        <v>138.2</v>
      </c>
      <c r="K68" s="286">
        <v>148.3</v>
      </c>
      <c r="L68" s="501">
        <v>164.2</v>
      </c>
      <c r="M68" s="595">
        <v>174.4</v>
      </c>
      <c r="N68" s="414">
        <v>187.7</v>
      </c>
      <c r="O68" s="414">
        <v>199.7</v>
      </c>
      <c r="P68" s="735"/>
    </row>
    <row r="69" spans="2:16" ht="15.75">
      <c r="B69" s="12"/>
      <c r="C69" s="740" t="s">
        <v>785</v>
      </c>
      <c r="D69" s="792" t="s">
        <v>7</v>
      </c>
      <c r="E69" s="593" t="s">
        <v>7</v>
      </c>
      <c r="F69" s="593" t="s">
        <v>7</v>
      </c>
      <c r="G69" s="593" t="s">
        <v>7</v>
      </c>
      <c r="H69" s="593" t="s">
        <v>7</v>
      </c>
      <c r="I69" s="593">
        <v>100</v>
      </c>
      <c r="J69" s="593">
        <v>106.1</v>
      </c>
      <c r="K69" s="425">
        <v>113.8</v>
      </c>
      <c r="L69" s="501">
        <v>126</v>
      </c>
      <c r="M69" s="595">
        <v>133.8</v>
      </c>
      <c r="N69" s="414">
        <v>144</v>
      </c>
      <c r="O69" s="414">
        <v>153.2</v>
      </c>
      <c r="P69" s="735"/>
    </row>
    <row r="70" spans="2:16" ht="15.75">
      <c r="B70" s="12"/>
      <c r="C70" s="1297" t="s">
        <v>786</v>
      </c>
      <c r="D70" s="285" t="s">
        <v>7</v>
      </c>
      <c r="E70" s="593" t="s">
        <v>7</v>
      </c>
      <c r="F70" s="593" t="s">
        <v>7</v>
      </c>
      <c r="G70" s="593" t="s">
        <v>7</v>
      </c>
      <c r="H70" s="593" t="s">
        <v>7</v>
      </c>
      <c r="I70" s="593" t="s">
        <v>7</v>
      </c>
      <c r="J70" s="593" t="s">
        <v>7</v>
      </c>
      <c r="K70" s="593" t="s">
        <v>7</v>
      </c>
      <c r="L70" s="593" t="s">
        <v>7</v>
      </c>
      <c r="M70" s="593" t="s">
        <v>7</v>
      </c>
      <c r="N70" s="289">
        <v>100</v>
      </c>
      <c r="O70" s="414"/>
      <c r="P70" s="735"/>
    </row>
    <row r="71" spans="2:16" ht="12.75">
      <c r="B71" s="12" t="s">
        <v>254</v>
      </c>
      <c r="C71" s="740" t="s">
        <v>4</v>
      </c>
      <c r="D71" s="285">
        <v>117.1</v>
      </c>
      <c r="E71" s="286">
        <v>111.4</v>
      </c>
      <c r="F71" s="286">
        <v>110.9</v>
      </c>
      <c r="G71" s="286">
        <v>103.5</v>
      </c>
      <c r="H71" s="286">
        <v>116</v>
      </c>
      <c r="I71" s="286">
        <v>99.6</v>
      </c>
      <c r="J71" s="286">
        <v>106</v>
      </c>
      <c r="K71" s="286">
        <v>107</v>
      </c>
      <c r="L71" s="501">
        <v>109.2</v>
      </c>
      <c r="M71" s="595">
        <v>109.7</v>
      </c>
      <c r="N71" s="414">
        <v>105.9</v>
      </c>
      <c r="O71" s="414">
        <v>115.3</v>
      </c>
      <c r="P71" s="735"/>
    </row>
    <row r="72" spans="2:16" ht="15.75">
      <c r="B72" s="12"/>
      <c r="C72" s="740" t="s">
        <v>789</v>
      </c>
      <c r="D72" s="285">
        <v>100</v>
      </c>
      <c r="E72" s="286">
        <v>111.4</v>
      </c>
      <c r="F72" s="286">
        <f>F71*E72/100</f>
        <v>123.54260000000002</v>
      </c>
      <c r="G72" s="286">
        <f>G71*F72/100</f>
        <v>127.86659100000003</v>
      </c>
      <c r="H72" s="286">
        <v>148.2</v>
      </c>
      <c r="I72" s="286">
        <v>147.6</v>
      </c>
      <c r="J72" s="286">
        <v>156.5</v>
      </c>
      <c r="K72" s="286">
        <v>167.5</v>
      </c>
      <c r="L72" s="501">
        <v>182.9</v>
      </c>
      <c r="M72" s="595">
        <v>200.6</v>
      </c>
      <c r="N72" s="414">
        <v>212.4</v>
      </c>
      <c r="O72" s="414">
        <v>244.9</v>
      </c>
      <c r="P72" s="735"/>
    </row>
    <row r="73" spans="2:16" ht="15.75">
      <c r="B73" s="12"/>
      <c r="C73" s="740" t="s">
        <v>785</v>
      </c>
      <c r="D73" s="792" t="s">
        <v>7</v>
      </c>
      <c r="E73" s="593" t="s">
        <v>7</v>
      </c>
      <c r="F73" s="593" t="s">
        <v>7</v>
      </c>
      <c r="G73" s="593" t="s">
        <v>7</v>
      </c>
      <c r="H73" s="593" t="s">
        <v>7</v>
      </c>
      <c r="I73" s="593">
        <v>100</v>
      </c>
      <c r="J73" s="593">
        <v>106</v>
      </c>
      <c r="K73" s="593">
        <v>113.4</v>
      </c>
      <c r="L73" s="501">
        <v>123.8</v>
      </c>
      <c r="M73" s="595">
        <v>135.8</v>
      </c>
      <c r="N73" s="414">
        <v>143.8</v>
      </c>
      <c r="O73" s="414">
        <v>165.8</v>
      </c>
      <c r="P73" s="735"/>
    </row>
    <row r="74" spans="2:16" ht="15.75">
      <c r="B74" s="12"/>
      <c r="C74" s="1297" t="s">
        <v>786</v>
      </c>
      <c r="D74" s="285" t="s">
        <v>7</v>
      </c>
      <c r="E74" s="593" t="s">
        <v>7</v>
      </c>
      <c r="F74" s="593" t="s">
        <v>7</v>
      </c>
      <c r="G74" s="593" t="s">
        <v>7</v>
      </c>
      <c r="H74" s="593" t="s">
        <v>7</v>
      </c>
      <c r="I74" s="593" t="s">
        <v>7</v>
      </c>
      <c r="J74" s="593" t="s">
        <v>7</v>
      </c>
      <c r="K74" s="593" t="s">
        <v>7</v>
      </c>
      <c r="L74" s="593" t="s">
        <v>7</v>
      </c>
      <c r="M74" s="593" t="s">
        <v>7</v>
      </c>
      <c r="N74" s="289">
        <v>100</v>
      </c>
      <c r="O74" s="414"/>
      <c r="P74" s="735"/>
    </row>
    <row r="75" spans="2:16" ht="12.75">
      <c r="B75" s="12" t="s">
        <v>255</v>
      </c>
      <c r="C75" s="740" t="s">
        <v>4</v>
      </c>
      <c r="D75" s="285">
        <v>118.1</v>
      </c>
      <c r="E75" s="286">
        <v>105.8</v>
      </c>
      <c r="F75" s="286">
        <v>106.4</v>
      </c>
      <c r="G75" s="286">
        <v>102.8</v>
      </c>
      <c r="H75" s="286">
        <v>107.1</v>
      </c>
      <c r="I75" s="286">
        <v>100.4</v>
      </c>
      <c r="J75" s="286">
        <v>104.6</v>
      </c>
      <c r="K75" s="286">
        <v>111.5</v>
      </c>
      <c r="L75" s="501">
        <v>115.8</v>
      </c>
      <c r="M75" s="595">
        <v>103.3</v>
      </c>
      <c r="N75" s="414">
        <v>106.7</v>
      </c>
      <c r="O75" s="414">
        <v>115.3</v>
      </c>
      <c r="P75" s="735"/>
    </row>
    <row r="76" spans="2:16" ht="15.75">
      <c r="B76" s="12"/>
      <c r="C76" s="740" t="s">
        <v>789</v>
      </c>
      <c r="D76" s="285">
        <v>100</v>
      </c>
      <c r="E76" s="286">
        <v>105.8</v>
      </c>
      <c r="F76" s="286">
        <f>F75*E76/100</f>
        <v>112.5712</v>
      </c>
      <c r="G76" s="286">
        <f>G75*F76/100</f>
        <v>115.7231936</v>
      </c>
      <c r="H76" s="286">
        <v>124</v>
      </c>
      <c r="I76" s="286">
        <v>124.5</v>
      </c>
      <c r="J76" s="286">
        <v>130.2</v>
      </c>
      <c r="K76" s="286">
        <v>145.2</v>
      </c>
      <c r="L76" s="501">
        <v>168.1</v>
      </c>
      <c r="M76" s="595">
        <v>173.6</v>
      </c>
      <c r="N76" s="414">
        <v>185.2</v>
      </c>
      <c r="O76" s="414">
        <v>213.5</v>
      </c>
      <c r="P76" s="735"/>
    </row>
    <row r="77" spans="2:16" ht="15.75">
      <c r="B77" s="12"/>
      <c r="C77" s="740" t="s">
        <v>785</v>
      </c>
      <c r="D77" s="792" t="s">
        <v>7</v>
      </c>
      <c r="E77" s="593" t="s">
        <v>7</v>
      </c>
      <c r="F77" s="593" t="s">
        <v>7</v>
      </c>
      <c r="G77" s="593" t="s">
        <v>7</v>
      </c>
      <c r="H77" s="593" t="s">
        <v>7</v>
      </c>
      <c r="I77" s="593">
        <v>100</v>
      </c>
      <c r="J77" s="593">
        <v>104.6</v>
      </c>
      <c r="K77" s="425">
        <v>116.6</v>
      </c>
      <c r="L77" s="501">
        <v>135</v>
      </c>
      <c r="M77" s="595">
        <v>139.5</v>
      </c>
      <c r="N77" s="414">
        <v>148.8</v>
      </c>
      <c r="O77" s="414">
        <v>171.6</v>
      </c>
      <c r="P77" s="735"/>
    </row>
    <row r="78" spans="2:16" ht="15.75">
      <c r="B78" s="12"/>
      <c r="C78" s="1297" t="s">
        <v>786</v>
      </c>
      <c r="D78" s="285" t="s">
        <v>7</v>
      </c>
      <c r="E78" s="593" t="s">
        <v>7</v>
      </c>
      <c r="F78" s="593" t="s">
        <v>7</v>
      </c>
      <c r="G78" s="593" t="s">
        <v>7</v>
      </c>
      <c r="H78" s="593" t="s">
        <v>7</v>
      </c>
      <c r="I78" s="593" t="s">
        <v>7</v>
      </c>
      <c r="J78" s="593" t="s">
        <v>7</v>
      </c>
      <c r="K78" s="593" t="s">
        <v>7</v>
      </c>
      <c r="L78" s="593" t="s">
        <v>7</v>
      </c>
      <c r="M78" s="593" t="s">
        <v>7</v>
      </c>
      <c r="N78" s="289">
        <v>100</v>
      </c>
      <c r="O78" s="414"/>
      <c r="P78" s="735"/>
    </row>
    <row r="79" spans="2:16" ht="12.75">
      <c r="B79" s="12" t="s">
        <v>256</v>
      </c>
      <c r="C79" s="740" t="s">
        <v>4</v>
      </c>
      <c r="D79" s="285">
        <v>116.2</v>
      </c>
      <c r="E79" s="286">
        <v>115.3</v>
      </c>
      <c r="F79" s="286">
        <v>107.9</v>
      </c>
      <c r="G79" s="286">
        <v>106</v>
      </c>
      <c r="H79" s="286">
        <v>109</v>
      </c>
      <c r="I79" s="286">
        <v>113</v>
      </c>
      <c r="J79" s="286">
        <v>104.5</v>
      </c>
      <c r="K79" s="286">
        <v>105</v>
      </c>
      <c r="L79" s="501">
        <v>107.4</v>
      </c>
      <c r="M79" s="595">
        <v>100.5</v>
      </c>
      <c r="N79" s="414">
        <v>106.6</v>
      </c>
      <c r="O79" s="414">
        <v>103.2</v>
      </c>
      <c r="P79" s="735"/>
    </row>
    <row r="80" spans="2:16" ht="15.75">
      <c r="B80" s="12"/>
      <c r="C80" s="740" t="s">
        <v>789</v>
      </c>
      <c r="D80" s="285">
        <v>100</v>
      </c>
      <c r="E80" s="286">
        <v>115.3</v>
      </c>
      <c r="F80" s="286">
        <f>F79*E80/100</f>
        <v>124.40870000000001</v>
      </c>
      <c r="G80" s="286">
        <f>G79*F80/100</f>
        <v>131.873222</v>
      </c>
      <c r="H80" s="286">
        <v>143.8</v>
      </c>
      <c r="I80" s="286">
        <v>162.5</v>
      </c>
      <c r="J80" s="286">
        <v>169.8</v>
      </c>
      <c r="K80" s="286">
        <v>178.3</v>
      </c>
      <c r="L80" s="501">
        <v>191.5</v>
      </c>
      <c r="M80" s="595">
        <v>192.5</v>
      </c>
      <c r="N80" s="414">
        <v>205.2</v>
      </c>
      <c r="O80" s="414">
        <v>211.8</v>
      </c>
      <c r="P80" s="735"/>
    </row>
    <row r="81" spans="2:16" ht="15.75">
      <c r="B81" s="12"/>
      <c r="C81" s="740" t="s">
        <v>785</v>
      </c>
      <c r="D81" s="792" t="s">
        <v>7</v>
      </c>
      <c r="E81" s="593" t="s">
        <v>7</v>
      </c>
      <c r="F81" s="593" t="s">
        <v>7</v>
      </c>
      <c r="G81" s="593" t="s">
        <v>7</v>
      </c>
      <c r="H81" s="593" t="s">
        <v>7</v>
      </c>
      <c r="I81" s="593">
        <v>100</v>
      </c>
      <c r="J81" s="593">
        <v>104.5</v>
      </c>
      <c r="K81" s="425">
        <v>109.7</v>
      </c>
      <c r="L81" s="501">
        <v>117.8</v>
      </c>
      <c r="M81" s="595">
        <v>118.4</v>
      </c>
      <c r="N81" s="414">
        <v>126.2</v>
      </c>
      <c r="O81" s="414">
        <v>130.2</v>
      </c>
      <c r="P81" s="735"/>
    </row>
    <row r="82" spans="2:16" ht="15.75">
      <c r="B82" s="12"/>
      <c r="C82" s="1297" t="s">
        <v>786</v>
      </c>
      <c r="D82" s="285" t="s">
        <v>7</v>
      </c>
      <c r="E82" s="593" t="s">
        <v>7</v>
      </c>
      <c r="F82" s="593" t="s">
        <v>7</v>
      </c>
      <c r="G82" s="593" t="s">
        <v>7</v>
      </c>
      <c r="H82" s="593" t="s">
        <v>7</v>
      </c>
      <c r="I82" s="593" t="s">
        <v>7</v>
      </c>
      <c r="J82" s="593" t="s">
        <v>7</v>
      </c>
      <c r="K82" s="593" t="s">
        <v>7</v>
      </c>
      <c r="L82" s="593" t="s">
        <v>7</v>
      </c>
      <c r="M82" s="593" t="s">
        <v>7</v>
      </c>
      <c r="N82" s="289">
        <v>100</v>
      </c>
      <c r="O82" s="414"/>
      <c r="P82" s="735"/>
    </row>
    <row r="83" spans="2:16" ht="12.75">
      <c r="B83" s="12" t="s">
        <v>257</v>
      </c>
      <c r="C83" s="740" t="s">
        <v>4</v>
      </c>
      <c r="D83" s="285">
        <v>115</v>
      </c>
      <c r="E83" s="286">
        <v>91.4</v>
      </c>
      <c r="F83" s="286">
        <v>101.7</v>
      </c>
      <c r="G83" s="286">
        <v>107.8</v>
      </c>
      <c r="H83" s="286">
        <v>110.6</v>
      </c>
      <c r="I83" s="286">
        <v>100.6</v>
      </c>
      <c r="J83" s="286">
        <v>102.7</v>
      </c>
      <c r="K83" s="286">
        <v>108.7</v>
      </c>
      <c r="L83" s="501">
        <v>113.1</v>
      </c>
      <c r="M83" s="595">
        <v>105.8</v>
      </c>
      <c r="N83" s="414">
        <v>107.2</v>
      </c>
      <c r="O83" s="414">
        <v>106.6</v>
      </c>
      <c r="P83" s="735"/>
    </row>
    <row r="84" spans="2:16" ht="15.75">
      <c r="B84" s="12"/>
      <c r="C84" s="740" t="s">
        <v>789</v>
      </c>
      <c r="D84" s="285">
        <v>100</v>
      </c>
      <c r="E84" s="286">
        <v>91.4</v>
      </c>
      <c r="F84" s="286">
        <f>F83*E84/100</f>
        <v>92.95380000000002</v>
      </c>
      <c r="G84" s="286">
        <f>G83*F84/100</f>
        <v>100.20419640000001</v>
      </c>
      <c r="H84" s="286">
        <v>110.9</v>
      </c>
      <c r="I84" s="286">
        <v>111.6</v>
      </c>
      <c r="J84" s="286">
        <v>114.6</v>
      </c>
      <c r="K84" s="286">
        <v>124.6</v>
      </c>
      <c r="L84" s="501">
        <v>140.9</v>
      </c>
      <c r="M84" s="595">
        <v>149.1</v>
      </c>
      <c r="N84" s="414">
        <v>159.8</v>
      </c>
      <c r="O84" s="414">
        <v>170.3</v>
      </c>
      <c r="P84" s="735"/>
    </row>
    <row r="85" spans="2:16" ht="15.75">
      <c r="B85" s="12"/>
      <c r="C85" s="740" t="s">
        <v>785</v>
      </c>
      <c r="D85" s="792" t="s">
        <v>7</v>
      </c>
      <c r="E85" s="593" t="s">
        <v>7</v>
      </c>
      <c r="F85" s="593" t="s">
        <v>7</v>
      </c>
      <c r="G85" s="593" t="s">
        <v>7</v>
      </c>
      <c r="H85" s="593" t="s">
        <v>7</v>
      </c>
      <c r="I85" s="593">
        <v>100</v>
      </c>
      <c r="J85" s="593">
        <v>102.7</v>
      </c>
      <c r="K85" s="593">
        <v>111.6</v>
      </c>
      <c r="L85" s="501">
        <v>126.2</v>
      </c>
      <c r="M85" s="595">
        <v>133.5</v>
      </c>
      <c r="N85" s="414">
        <v>143.1</v>
      </c>
      <c r="O85" s="414">
        <v>152.5</v>
      </c>
      <c r="P85" s="735"/>
    </row>
    <row r="86" spans="2:16" ht="15.75">
      <c r="B86" s="12"/>
      <c r="C86" s="1297" t="s">
        <v>786</v>
      </c>
      <c r="D86" s="285" t="s">
        <v>7</v>
      </c>
      <c r="E86" s="593" t="s">
        <v>7</v>
      </c>
      <c r="F86" s="593" t="s">
        <v>7</v>
      </c>
      <c r="G86" s="593" t="s">
        <v>7</v>
      </c>
      <c r="H86" s="593" t="s">
        <v>7</v>
      </c>
      <c r="I86" s="593" t="s">
        <v>7</v>
      </c>
      <c r="J86" s="593" t="s">
        <v>7</v>
      </c>
      <c r="K86" s="593" t="s">
        <v>7</v>
      </c>
      <c r="L86" s="593" t="s">
        <v>7</v>
      </c>
      <c r="M86" s="593" t="s">
        <v>7</v>
      </c>
      <c r="N86" s="289">
        <v>100</v>
      </c>
      <c r="O86" s="414"/>
      <c r="P86" s="735"/>
    </row>
    <row r="87" spans="2:16" ht="12.75">
      <c r="B87" s="12" t="s">
        <v>258</v>
      </c>
      <c r="C87" s="740" t="s">
        <v>4</v>
      </c>
      <c r="D87" s="285">
        <v>116.8</v>
      </c>
      <c r="E87" s="286">
        <v>115</v>
      </c>
      <c r="F87" s="286">
        <v>111.4</v>
      </c>
      <c r="G87" s="286">
        <v>104.3</v>
      </c>
      <c r="H87" s="286">
        <v>107.2</v>
      </c>
      <c r="I87" s="286">
        <v>95.8</v>
      </c>
      <c r="J87" s="286">
        <v>109.9</v>
      </c>
      <c r="K87" s="286">
        <v>107.4</v>
      </c>
      <c r="L87" s="501">
        <v>102.3</v>
      </c>
      <c r="M87" s="595">
        <v>105.5</v>
      </c>
      <c r="N87" s="414">
        <v>110.4</v>
      </c>
      <c r="O87" s="414">
        <v>101.8</v>
      </c>
      <c r="P87" s="735"/>
    </row>
    <row r="88" spans="2:16" ht="15.75">
      <c r="B88" s="12"/>
      <c r="C88" s="740" t="s">
        <v>789</v>
      </c>
      <c r="D88" s="285">
        <v>100</v>
      </c>
      <c r="E88" s="286">
        <v>115</v>
      </c>
      <c r="F88" s="286">
        <f>F87*E88/100</f>
        <v>128.11</v>
      </c>
      <c r="G88" s="286">
        <f>G87*F88/100</f>
        <v>133.61873000000003</v>
      </c>
      <c r="H88" s="286">
        <v>143.2</v>
      </c>
      <c r="I88" s="286">
        <v>137.2</v>
      </c>
      <c r="J88" s="286">
        <v>150.8</v>
      </c>
      <c r="K88" s="286">
        <v>162</v>
      </c>
      <c r="L88" s="501">
        <v>165.7</v>
      </c>
      <c r="M88" s="595">
        <v>174.8</v>
      </c>
      <c r="N88" s="414">
        <v>193</v>
      </c>
      <c r="O88" s="414">
        <v>196.5</v>
      </c>
      <c r="P88" s="735"/>
    </row>
    <row r="89" spans="2:16" ht="15.75">
      <c r="B89" s="12"/>
      <c r="C89" s="740" t="s">
        <v>785</v>
      </c>
      <c r="D89" s="792" t="s">
        <v>7</v>
      </c>
      <c r="E89" s="593" t="s">
        <v>7</v>
      </c>
      <c r="F89" s="593" t="s">
        <v>7</v>
      </c>
      <c r="G89" s="593" t="s">
        <v>7</v>
      </c>
      <c r="H89" s="593" t="s">
        <v>7</v>
      </c>
      <c r="I89" s="593">
        <v>100</v>
      </c>
      <c r="J89" s="593">
        <v>109.9</v>
      </c>
      <c r="K89" s="425">
        <v>118</v>
      </c>
      <c r="L89" s="501">
        <v>120.7</v>
      </c>
      <c r="M89" s="595">
        <v>127.3</v>
      </c>
      <c r="N89" s="414">
        <v>140.5</v>
      </c>
      <c r="O89" s="414">
        <v>143</v>
      </c>
      <c r="P89" s="735"/>
    </row>
    <row r="90" spans="2:16" ht="15.75">
      <c r="B90" s="12"/>
      <c r="C90" s="1297" t="s">
        <v>786</v>
      </c>
      <c r="D90" s="285" t="s">
        <v>7</v>
      </c>
      <c r="E90" s="593" t="s">
        <v>7</v>
      </c>
      <c r="F90" s="593" t="s">
        <v>7</v>
      </c>
      <c r="G90" s="593" t="s">
        <v>7</v>
      </c>
      <c r="H90" s="593" t="s">
        <v>7</v>
      </c>
      <c r="I90" s="593" t="s">
        <v>7</v>
      </c>
      <c r="J90" s="593" t="s">
        <v>7</v>
      </c>
      <c r="K90" s="593" t="s">
        <v>7</v>
      </c>
      <c r="L90" s="593" t="s">
        <v>7</v>
      </c>
      <c r="M90" s="593" t="s">
        <v>7</v>
      </c>
      <c r="N90" s="289">
        <v>100</v>
      </c>
      <c r="O90" s="414"/>
      <c r="P90" s="735"/>
    </row>
    <row r="91" spans="2:16" ht="12.75">
      <c r="B91" s="12" t="s">
        <v>259</v>
      </c>
      <c r="C91" s="740" t="s">
        <v>4</v>
      </c>
      <c r="D91" s="285">
        <v>118.1</v>
      </c>
      <c r="E91" s="286">
        <v>102.7</v>
      </c>
      <c r="F91" s="286">
        <v>103</v>
      </c>
      <c r="G91" s="286">
        <v>102.9</v>
      </c>
      <c r="H91" s="286">
        <v>107.1</v>
      </c>
      <c r="I91" s="286">
        <v>102.8</v>
      </c>
      <c r="J91" s="286">
        <v>109.1</v>
      </c>
      <c r="K91" s="286">
        <v>105.6</v>
      </c>
      <c r="L91" s="501">
        <v>107.7</v>
      </c>
      <c r="M91" s="595">
        <v>108.4</v>
      </c>
      <c r="N91" s="414">
        <v>103.9</v>
      </c>
      <c r="O91" s="414">
        <v>106.4</v>
      </c>
      <c r="P91" s="735"/>
    </row>
    <row r="92" spans="2:16" ht="15.75">
      <c r="B92" s="12"/>
      <c r="C92" s="740" t="s">
        <v>789</v>
      </c>
      <c r="D92" s="285">
        <v>100</v>
      </c>
      <c r="E92" s="286">
        <v>102.7</v>
      </c>
      <c r="F92" s="286">
        <f>F91*E92/100</f>
        <v>105.781</v>
      </c>
      <c r="G92" s="286">
        <f>G91*F92/100</f>
        <v>108.84864900000001</v>
      </c>
      <c r="H92" s="286">
        <v>116.6</v>
      </c>
      <c r="I92" s="286">
        <v>119.9</v>
      </c>
      <c r="J92" s="286">
        <v>130.8</v>
      </c>
      <c r="K92" s="286">
        <v>138.1</v>
      </c>
      <c r="L92" s="501">
        <v>148.7</v>
      </c>
      <c r="M92" s="595">
        <v>161.2</v>
      </c>
      <c r="N92" s="414">
        <v>167.5</v>
      </c>
      <c r="O92" s="414">
        <v>178.2</v>
      </c>
      <c r="P92" s="735"/>
    </row>
    <row r="93" spans="2:16" ht="15.75">
      <c r="B93" s="12"/>
      <c r="C93" s="740" t="s">
        <v>785</v>
      </c>
      <c r="D93" s="792" t="s">
        <v>7</v>
      </c>
      <c r="E93" s="593" t="s">
        <v>7</v>
      </c>
      <c r="F93" s="593" t="s">
        <v>7</v>
      </c>
      <c r="G93" s="593" t="s">
        <v>7</v>
      </c>
      <c r="H93" s="593" t="s">
        <v>7</v>
      </c>
      <c r="I93" s="593">
        <v>100</v>
      </c>
      <c r="J93" s="593">
        <v>109.1</v>
      </c>
      <c r="K93" s="425">
        <v>115.2</v>
      </c>
      <c r="L93" s="501">
        <v>124.1</v>
      </c>
      <c r="M93" s="595">
        <v>134.5</v>
      </c>
      <c r="N93" s="414">
        <v>139.7</v>
      </c>
      <c r="O93" s="414">
        <v>148.6</v>
      </c>
      <c r="P93" s="735"/>
    </row>
    <row r="94" spans="2:16" ht="15.75">
      <c r="B94" s="12"/>
      <c r="C94" s="1297" t="s">
        <v>786</v>
      </c>
      <c r="D94" s="792" t="s">
        <v>7</v>
      </c>
      <c r="E94" s="593" t="s">
        <v>7</v>
      </c>
      <c r="F94" s="593" t="s">
        <v>7</v>
      </c>
      <c r="G94" s="593" t="s">
        <v>7</v>
      </c>
      <c r="H94" s="593" t="s">
        <v>7</v>
      </c>
      <c r="I94" s="593" t="s">
        <v>7</v>
      </c>
      <c r="J94" s="593" t="s">
        <v>7</v>
      </c>
      <c r="K94" s="593" t="s">
        <v>7</v>
      </c>
      <c r="L94" s="593" t="s">
        <v>7</v>
      </c>
      <c r="M94" s="593" t="s">
        <v>7</v>
      </c>
      <c r="N94" s="289">
        <v>100</v>
      </c>
      <c r="O94" s="414"/>
      <c r="P94" s="735"/>
    </row>
    <row r="95" spans="2:16" ht="12.75">
      <c r="B95" s="12" t="s">
        <v>260</v>
      </c>
      <c r="C95" s="740" t="s">
        <v>4</v>
      </c>
      <c r="D95" s="285">
        <v>124.7</v>
      </c>
      <c r="E95" s="286">
        <v>103.8</v>
      </c>
      <c r="F95" s="286">
        <v>111.6</v>
      </c>
      <c r="G95" s="286">
        <v>103.6</v>
      </c>
      <c r="H95" s="286">
        <v>106.6</v>
      </c>
      <c r="I95" s="286">
        <v>103.6</v>
      </c>
      <c r="J95" s="286">
        <v>112.5</v>
      </c>
      <c r="K95" s="286">
        <v>115.1</v>
      </c>
      <c r="L95" s="501">
        <v>109.8</v>
      </c>
      <c r="M95" s="596">
        <v>94.4</v>
      </c>
      <c r="N95" s="414">
        <v>109.9</v>
      </c>
      <c r="O95" s="414">
        <v>108.1</v>
      </c>
      <c r="P95" s="735"/>
    </row>
    <row r="96" spans="2:16" ht="15.75">
      <c r="B96" s="12"/>
      <c r="C96" s="740" t="s">
        <v>789</v>
      </c>
      <c r="D96" s="285">
        <v>100</v>
      </c>
      <c r="E96" s="286">
        <v>103.8</v>
      </c>
      <c r="F96" s="286">
        <f>F95*E96/100</f>
        <v>115.8408</v>
      </c>
      <c r="G96" s="286">
        <f>G95*F96/100</f>
        <v>120.01106879999999</v>
      </c>
      <c r="H96" s="286">
        <v>127.9</v>
      </c>
      <c r="I96" s="286">
        <v>132.5</v>
      </c>
      <c r="J96" s="286">
        <v>149.1</v>
      </c>
      <c r="K96" s="286">
        <v>171.6</v>
      </c>
      <c r="L96" s="501">
        <v>188.4</v>
      </c>
      <c r="M96" s="596">
        <v>177.8</v>
      </c>
      <c r="N96" s="414">
        <v>195.4</v>
      </c>
      <c r="O96" s="414">
        <v>211.2</v>
      </c>
      <c r="P96" s="735"/>
    </row>
    <row r="97" spans="2:16" ht="15.75">
      <c r="B97" s="12"/>
      <c r="C97" s="740" t="s">
        <v>785</v>
      </c>
      <c r="D97" s="285" t="s">
        <v>7</v>
      </c>
      <c r="E97" s="593" t="s">
        <v>7</v>
      </c>
      <c r="F97" s="593" t="s">
        <v>7</v>
      </c>
      <c r="G97" s="593" t="s">
        <v>7</v>
      </c>
      <c r="H97" s="593" t="s">
        <v>7</v>
      </c>
      <c r="I97" s="593">
        <v>100</v>
      </c>
      <c r="J97" s="593">
        <v>112.5</v>
      </c>
      <c r="K97" s="593">
        <v>129.5</v>
      </c>
      <c r="L97" s="501">
        <v>142.2</v>
      </c>
      <c r="M97" s="596">
        <v>134.2</v>
      </c>
      <c r="N97" s="414">
        <v>147.5</v>
      </c>
      <c r="O97" s="414">
        <v>159.4</v>
      </c>
      <c r="P97" s="735"/>
    </row>
    <row r="98" spans="2:16" ht="15.75">
      <c r="B98" s="12"/>
      <c r="C98" s="1297" t="s">
        <v>786</v>
      </c>
      <c r="D98" s="285" t="s">
        <v>7</v>
      </c>
      <c r="E98" s="593" t="s">
        <v>7</v>
      </c>
      <c r="F98" s="593" t="s">
        <v>7</v>
      </c>
      <c r="G98" s="593" t="s">
        <v>7</v>
      </c>
      <c r="H98" s="593" t="s">
        <v>7</v>
      </c>
      <c r="I98" s="593" t="s">
        <v>7</v>
      </c>
      <c r="J98" s="593" t="s">
        <v>7</v>
      </c>
      <c r="K98" s="593" t="s">
        <v>7</v>
      </c>
      <c r="L98" s="593" t="s">
        <v>7</v>
      </c>
      <c r="M98" s="593" t="s">
        <v>7</v>
      </c>
      <c r="N98" s="289">
        <v>100</v>
      </c>
      <c r="O98" s="414"/>
      <c r="P98" s="735"/>
    </row>
    <row r="99" spans="2:16" s="14" customFormat="1" ht="24" customHeight="1">
      <c r="B99" s="17" t="s">
        <v>261</v>
      </c>
      <c r="C99" s="13" t="s">
        <v>68</v>
      </c>
      <c r="D99" s="285">
        <v>100</v>
      </c>
      <c r="E99" s="286">
        <v>100</v>
      </c>
      <c r="F99" s="286">
        <v>100</v>
      </c>
      <c r="G99" s="286">
        <v>100</v>
      </c>
      <c r="H99" s="286">
        <v>100</v>
      </c>
      <c r="I99" s="286">
        <v>100</v>
      </c>
      <c r="J99" s="286">
        <v>100</v>
      </c>
      <c r="K99" s="286">
        <v>100</v>
      </c>
      <c r="L99" s="500">
        <v>100</v>
      </c>
      <c r="M99" s="595">
        <v>100</v>
      </c>
      <c r="N99" s="414">
        <v>100</v>
      </c>
      <c r="O99" s="1206">
        <v>100</v>
      </c>
      <c r="P99" s="1100"/>
    </row>
    <row r="100" spans="2:16" ht="12.75">
      <c r="B100" s="18" t="s">
        <v>249</v>
      </c>
      <c r="C100" s="13" t="s">
        <v>68</v>
      </c>
      <c r="D100" s="285">
        <v>22.8</v>
      </c>
      <c r="E100" s="286">
        <v>22.9</v>
      </c>
      <c r="F100" s="286">
        <v>21.8</v>
      </c>
      <c r="G100" s="286">
        <v>21.1</v>
      </c>
      <c r="H100" s="286">
        <v>21.2</v>
      </c>
      <c r="I100" s="286">
        <v>21.1</v>
      </c>
      <c r="J100" s="286">
        <v>20.9</v>
      </c>
      <c r="K100" s="286">
        <v>20.6</v>
      </c>
      <c r="L100" s="501">
        <v>20.2</v>
      </c>
      <c r="M100" s="595">
        <v>20.1</v>
      </c>
      <c r="N100" s="414">
        <v>19.6</v>
      </c>
      <c r="O100" s="414">
        <v>18.9</v>
      </c>
      <c r="P100" s="735"/>
    </row>
    <row r="101" spans="2:16" ht="15" customHeight="1">
      <c r="B101" s="18" t="s">
        <v>250</v>
      </c>
      <c r="C101" s="13" t="s">
        <v>68</v>
      </c>
      <c r="D101" s="285">
        <v>6.9</v>
      </c>
      <c r="E101" s="286">
        <v>6.7</v>
      </c>
      <c r="F101" s="286">
        <v>6.6</v>
      </c>
      <c r="G101" s="286">
        <v>6.5</v>
      </c>
      <c r="H101" s="286">
        <v>6.5</v>
      </c>
      <c r="I101" s="286">
        <v>6.6</v>
      </c>
      <c r="J101" s="286">
        <v>6.6</v>
      </c>
      <c r="K101" s="286">
        <v>6.6</v>
      </c>
      <c r="L101" s="500">
        <v>6.6</v>
      </c>
      <c r="M101" s="595">
        <v>7</v>
      </c>
      <c r="N101" s="414">
        <v>6.8</v>
      </c>
      <c r="O101" s="414">
        <v>6.5</v>
      </c>
      <c r="P101" s="735"/>
    </row>
    <row r="102" spans="2:16" ht="12.75">
      <c r="B102" s="18" t="s">
        <v>251</v>
      </c>
      <c r="C102" s="13" t="s">
        <v>68</v>
      </c>
      <c r="D102" s="285">
        <v>5.1</v>
      </c>
      <c r="E102" s="286">
        <v>4.9</v>
      </c>
      <c r="F102" s="286">
        <v>4.8</v>
      </c>
      <c r="G102" s="286">
        <v>4.8</v>
      </c>
      <c r="H102" s="286">
        <v>4.8</v>
      </c>
      <c r="I102" s="286">
        <v>4.6</v>
      </c>
      <c r="J102" s="286">
        <v>4.6</v>
      </c>
      <c r="K102" s="286">
        <v>4.1</v>
      </c>
      <c r="L102" s="501">
        <v>4.1</v>
      </c>
      <c r="M102" s="595">
        <v>3.9</v>
      </c>
      <c r="N102" s="414">
        <v>4.1</v>
      </c>
      <c r="O102" s="414">
        <v>4.2</v>
      </c>
      <c r="P102" s="735"/>
    </row>
    <row r="103" spans="2:16" s="14" customFormat="1" ht="12.75">
      <c r="B103" s="18" t="s">
        <v>252</v>
      </c>
      <c r="C103" s="13" t="s">
        <v>68</v>
      </c>
      <c r="D103" s="285">
        <v>20.5</v>
      </c>
      <c r="E103" s="286">
        <v>22</v>
      </c>
      <c r="F103" s="286">
        <v>23</v>
      </c>
      <c r="G103" s="286">
        <v>23.2</v>
      </c>
      <c r="H103" s="286">
        <v>22.8</v>
      </c>
      <c r="I103" s="286">
        <v>23.7</v>
      </c>
      <c r="J103" s="286">
        <v>23.6</v>
      </c>
      <c r="K103" s="286">
        <v>23.2</v>
      </c>
      <c r="L103" s="501">
        <v>23.5</v>
      </c>
      <c r="M103" s="595">
        <v>24.4</v>
      </c>
      <c r="N103" s="414">
        <v>24.1</v>
      </c>
      <c r="O103" s="414">
        <v>24.3</v>
      </c>
      <c r="P103" s="735"/>
    </row>
    <row r="104" spans="2:16" s="14" customFormat="1" ht="25.5">
      <c r="B104" s="18" t="s">
        <v>262</v>
      </c>
      <c r="C104" s="13" t="s">
        <v>68</v>
      </c>
      <c r="D104" s="285">
        <v>4.4</v>
      </c>
      <c r="E104" s="286">
        <v>4.3</v>
      </c>
      <c r="F104" s="286">
        <v>4.4</v>
      </c>
      <c r="G104" s="286">
        <v>4.3</v>
      </c>
      <c r="H104" s="286">
        <v>4.3</v>
      </c>
      <c r="I104" s="286">
        <v>4.4</v>
      </c>
      <c r="J104" s="286">
        <v>4.4</v>
      </c>
      <c r="K104" s="286">
        <v>4.4</v>
      </c>
      <c r="L104" s="500">
        <v>4.4</v>
      </c>
      <c r="M104" s="595">
        <v>4.4</v>
      </c>
      <c r="N104" s="414">
        <v>4.5</v>
      </c>
      <c r="O104" s="414">
        <v>4.5</v>
      </c>
      <c r="P104" s="735"/>
    </row>
    <row r="105" spans="2:16" ht="12.75">
      <c r="B105" s="18" t="s">
        <v>254</v>
      </c>
      <c r="C105" s="13" t="s">
        <v>68</v>
      </c>
      <c r="D105" s="285">
        <v>3.6</v>
      </c>
      <c r="E105" s="286">
        <v>3.7</v>
      </c>
      <c r="F105" s="286">
        <v>3.9</v>
      </c>
      <c r="G105" s="286">
        <v>3.9</v>
      </c>
      <c r="H105" s="286">
        <v>4.2</v>
      </c>
      <c r="I105" s="286">
        <v>4</v>
      </c>
      <c r="J105" s="286">
        <v>4</v>
      </c>
      <c r="K105" s="286">
        <v>4</v>
      </c>
      <c r="L105" s="500">
        <v>3.9</v>
      </c>
      <c r="M105" s="595">
        <v>4.2</v>
      </c>
      <c r="N105" s="414">
        <v>4.1</v>
      </c>
      <c r="O105" s="414">
        <v>4.4</v>
      </c>
      <c r="P105" s="735"/>
    </row>
    <row r="106" spans="2:16" ht="12.75">
      <c r="B106" s="18" t="s">
        <v>255</v>
      </c>
      <c r="C106" s="13" t="s">
        <v>68</v>
      </c>
      <c r="D106" s="285">
        <v>9.2</v>
      </c>
      <c r="E106" s="594">
        <v>9.1</v>
      </c>
      <c r="F106" s="594">
        <v>9.1</v>
      </c>
      <c r="G106" s="594">
        <v>9.1</v>
      </c>
      <c r="H106" s="594">
        <v>9</v>
      </c>
      <c r="I106" s="594">
        <v>8.7</v>
      </c>
      <c r="J106" s="594">
        <v>8.6</v>
      </c>
      <c r="K106" s="594">
        <v>8.9</v>
      </c>
      <c r="L106" s="500">
        <v>9.3</v>
      </c>
      <c r="M106" s="595">
        <v>9.2</v>
      </c>
      <c r="N106" s="414">
        <v>9.3</v>
      </c>
      <c r="O106" s="414">
        <v>10</v>
      </c>
      <c r="P106" s="735"/>
    </row>
    <row r="107" spans="2:16" ht="12.75">
      <c r="B107" s="18" t="s">
        <v>256</v>
      </c>
      <c r="C107" s="13" t="s">
        <v>68</v>
      </c>
      <c r="D107" s="285">
        <v>2.7</v>
      </c>
      <c r="E107" s="594">
        <v>3</v>
      </c>
      <c r="F107" s="594">
        <v>3</v>
      </c>
      <c r="G107" s="594">
        <v>3.1</v>
      </c>
      <c r="H107" s="594">
        <v>3.1</v>
      </c>
      <c r="I107" s="594">
        <v>3.4</v>
      </c>
      <c r="J107" s="594">
        <v>3.3</v>
      </c>
      <c r="K107" s="594">
        <v>3.2</v>
      </c>
      <c r="L107" s="500">
        <v>3.1</v>
      </c>
      <c r="M107" s="595">
        <v>3</v>
      </c>
      <c r="N107" s="414">
        <v>3.1</v>
      </c>
      <c r="O107" s="414">
        <v>2.9</v>
      </c>
      <c r="P107" s="735"/>
    </row>
    <row r="108" spans="2:16" ht="12.75">
      <c r="B108" s="18" t="s">
        <v>257</v>
      </c>
      <c r="C108" s="13" t="s">
        <v>68</v>
      </c>
      <c r="D108" s="285">
        <v>8.9</v>
      </c>
      <c r="E108" s="594">
        <v>7.7</v>
      </c>
      <c r="F108" s="594">
        <v>7.3</v>
      </c>
      <c r="G108" s="594">
        <v>7.7</v>
      </c>
      <c r="H108" s="594">
        <v>7.9</v>
      </c>
      <c r="I108" s="594">
        <v>7.6</v>
      </c>
      <c r="J108" s="594">
        <v>7.3</v>
      </c>
      <c r="K108" s="594">
        <v>7.4</v>
      </c>
      <c r="L108" s="500">
        <v>7.6</v>
      </c>
      <c r="M108" s="595">
        <v>7.7</v>
      </c>
      <c r="N108" s="414">
        <v>7.8</v>
      </c>
      <c r="O108" s="414">
        <v>7.7</v>
      </c>
      <c r="P108" s="735"/>
    </row>
    <row r="109" spans="2:16" ht="12.75">
      <c r="B109" s="18" t="s">
        <v>258</v>
      </c>
      <c r="C109" s="13" t="s">
        <v>68</v>
      </c>
      <c r="D109" s="285">
        <v>1.2</v>
      </c>
      <c r="E109" s="594">
        <v>1.3</v>
      </c>
      <c r="F109" s="594">
        <v>1.3</v>
      </c>
      <c r="G109" s="594">
        <v>1.4</v>
      </c>
      <c r="H109" s="594">
        <v>1.4</v>
      </c>
      <c r="I109" s="594">
        <v>1.3</v>
      </c>
      <c r="J109" s="594">
        <v>1.3</v>
      </c>
      <c r="K109" s="594">
        <v>1.3</v>
      </c>
      <c r="L109" s="500">
        <v>1.2</v>
      </c>
      <c r="M109" s="595">
        <v>1.2</v>
      </c>
      <c r="N109" s="414">
        <v>1.3</v>
      </c>
      <c r="O109" s="414">
        <v>1.2</v>
      </c>
      <c r="P109" s="735"/>
    </row>
    <row r="110" spans="2:16" ht="12.75">
      <c r="B110" s="18" t="s">
        <v>259</v>
      </c>
      <c r="C110" s="13" t="s">
        <v>68</v>
      </c>
      <c r="D110" s="285">
        <v>3.1</v>
      </c>
      <c r="E110" s="594">
        <v>3</v>
      </c>
      <c r="F110" s="594">
        <v>2.9</v>
      </c>
      <c r="G110" s="594">
        <v>2.9</v>
      </c>
      <c r="H110" s="594">
        <v>2.9</v>
      </c>
      <c r="I110" s="594">
        <v>2.8</v>
      </c>
      <c r="J110" s="594">
        <v>2.9</v>
      </c>
      <c r="K110" s="594">
        <v>2.9</v>
      </c>
      <c r="L110" s="500">
        <v>2.8</v>
      </c>
      <c r="M110" s="595">
        <v>2.9</v>
      </c>
      <c r="N110" s="414">
        <v>2.8</v>
      </c>
      <c r="O110" s="414">
        <v>2.8</v>
      </c>
      <c r="P110" s="735"/>
    </row>
    <row r="111" spans="2:16" ht="12.75">
      <c r="B111" s="211" t="s">
        <v>260</v>
      </c>
      <c r="C111" s="13" t="s">
        <v>68</v>
      </c>
      <c r="D111" s="285">
        <v>11.6</v>
      </c>
      <c r="E111" s="594">
        <v>11.4</v>
      </c>
      <c r="F111" s="594">
        <v>11.9</v>
      </c>
      <c r="G111" s="594">
        <v>12</v>
      </c>
      <c r="H111" s="594">
        <v>11.9</v>
      </c>
      <c r="I111" s="594">
        <v>11.8</v>
      </c>
      <c r="J111" s="594">
        <v>12.5</v>
      </c>
      <c r="K111" s="594">
        <v>13.4</v>
      </c>
      <c r="L111" s="500">
        <v>13.3</v>
      </c>
      <c r="M111" s="595">
        <v>12</v>
      </c>
      <c r="N111" s="1005">
        <v>12.5</v>
      </c>
      <c r="O111" s="1005">
        <v>12.6</v>
      </c>
      <c r="P111" s="910"/>
    </row>
    <row r="112" spans="2:16" ht="14.25">
      <c r="B112" s="57" t="s">
        <v>398</v>
      </c>
      <c r="C112" s="11" t="s">
        <v>68</v>
      </c>
      <c r="D112" s="288" t="s">
        <v>70</v>
      </c>
      <c r="E112" s="288" t="s">
        <v>70</v>
      </c>
      <c r="F112" s="288" t="s">
        <v>70</v>
      </c>
      <c r="G112" s="288" t="s">
        <v>70</v>
      </c>
      <c r="H112" s="288" t="s">
        <v>70</v>
      </c>
      <c r="I112" s="289">
        <v>50.8</v>
      </c>
      <c r="J112" s="289">
        <v>49.1</v>
      </c>
      <c r="K112" s="289">
        <v>47.1</v>
      </c>
      <c r="L112" s="259">
        <v>44.1</v>
      </c>
      <c r="M112" s="595">
        <v>42.6</v>
      </c>
      <c r="N112" s="405">
        <v>43.3</v>
      </c>
      <c r="O112" s="405">
        <v>43.4</v>
      </c>
      <c r="P112" s="911"/>
    </row>
    <row r="113" spans="2:16" ht="12.75">
      <c r="B113" s="58" t="s">
        <v>91</v>
      </c>
      <c r="C113" s="11" t="s">
        <v>68</v>
      </c>
      <c r="D113" s="288" t="s">
        <v>70</v>
      </c>
      <c r="E113" s="288" t="s">
        <v>70</v>
      </c>
      <c r="F113" s="288" t="s">
        <v>70</v>
      </c>
      <c r="G113" s="288" t="s">
        <v>70</v>
      </c>
      <c r="H113" s="288" t="s">
        <v>70</v>
      </c>
      <c r="I113" s="289">
        <v>49.3</v>
      </c>
      <c r="J113" s="289">
        <v>47.3</v>
      </c>
      <c r="K113" s="289">
        <v>44.9</v>
      </c>
      <c r="L113" s="259">
        <v>41.8</v>
      </c>
      <c r="M113" s="595">
        <v>40.2</v>
      </c>
      <c r="N113" s="405">
        <v>41.3</v>
      </c>
      <c r="O113" s="405">
        <v>41.4</v>
      </c>
      <c r="P113" s="911"/>
    </row>
    <row r="114" spans="2:16" ht="12.75">
      <c r="B114" s="58" t="s">
        <v>92</v>
      </c>
      <c r="C114" s="11" t="s">
        <v>68</v>
      </c>
      <c r="D114" s="288" t="s">
        <v>70</v>
      </c>
      <c r="E114" s="288" t="s">
        <v>70</v>
      </c>
      <c r="F114" s="288" t="s">
        <v>70</v>
      </c>
      <c r="G114" s="288" t="s">
        <v>70</v>
      </c>
      <c r="H114" s="288" t="s">
        <v>70</v>
      </c>
      <c r="I114" s="289">
        <v>52.2</v>
      </c>
      <c r="J114" s="289">
        <v>50.8</v>
      </c>
      <c r="K114" s="289">
        <v>49</v>
      </c>
      <c r="L114" s="259">
        <v>46.2</v>
      </c>
      <c r="M114" s="595">
        <v>44.8</v>
      </c>
      <c r="N114" s="405">
        <v>45.2</v>
      </c>
      <c r="O114" s="405">
        <v>45.2</v>
      </c>
      <c r="P114" s="911"/>
    </row>
    <row r="115" spans="2:16" ht="14.25" customHeight="1">
      <c r="B115" s="57" t="s">
        <v>399</v>
      </c>
      <c r="C115" s="11" t="s">
        <v>68</v>
      </c>
      <c r="D115" s="288" t="s">
        <v>70</v>
      </c>
      <c r="E115" s="288" t="s">
        <v>70</v>
      </c>
      <c r="F115" s="288" t="s">
        <v>70</v>
      </c>
      <c r="G115" s="288" t="s">
        <v>70</v>
      </c>
      <c r="H115" s="288" t="s">
        <v>70</v>
      </c>
      <c r="I115" s="289">
        <v>20.5</v>
      </c>
      <c r="J115" s="289">
        <v>19.1</v>
      </c>
      <c r="K115" s="289">
        <v>17.3</v>
      </c>
      <c r="L115" s="259">
        <v>16.9</v>
      </c>
      <c r="M115" s="595">
        <v>17.1</v>
      </c>
      <c r="N115" s="405">
        <v>17.6</v>
      </c>
      <c r="O115" s="405">
        <v>17.7</v>
      </c>
      <c r="P115" s="911"/>
    </row>
    <row r="116" spans="2:16" ht="12.75">
      <c r="B116" s="58" t="s">
        <v>91</v>
      </c>
      <c r="C116" s="11" t="s">
        <v>68</v>
      </c>
      <c r="D116" s="288" t="s">
        <v>70</v>
      </c>
      <c r="E116" s="288" t="s">
        <v>70</v>
      </c>
      <c r="F116" s="288" t="s">
        <v>70</v>
      </c>
      <c r="G116" s="288" t="s">
        <v>70</v>
      </c>
      <c r="H116" s="288" t="s">
        <v>70</v>
      </c>
      <c r="I116" s="289">
        <v>21.3</v>
      </c>
      <c r="J116" s="289">
        <v>19.7</v>
      </c>
      <c r="K116" s="289">
        <v>17.6</v>
      </c>
      <c r="L116" s="259">
        <v>17</v>
      </c>
      <c r="M116" s="595">
        <v>16.9</v>
      </c>
      <c r="N116" s="405">
        <v>17.4</v>
      </c>
      <c r="O116" s="405">
        <v>17.8</v>
      </c>
      <c r="P116" s="911"/>
    </row>
    <row r="117" spans="2:16" ht="12.75">
      <c r="B117" s="58" t="s">
        <v>92</v>
      </c>
      <c r="C117" s="11" t="s">
        <v>68</v>
      </c>
      <c r="D117" s="288" t="s">
        <v>70</v>
      </c>
      <c r="E117" s="288" t="s">
        <v>70</v>
      </c>
      <c r="F117" s="288" t="s">
        <v>70</v>
      </c>
      <c r="G117" s="288" t="s">
        <v>70</v>
      </c>
      <c r="H117" s="288" t="s">
        <v>70</v>
      </c>
      <c r="I117" s="289">
        <v>19.9</v>
      </c>
      <c r="J117" s="289">
        <v>18.5</v>
      </c>
      <c r="K117" s="289">
        <v>17.1</v>
      </c>
      <c r="L117" s="259">
        <v>16.7</v>
      </c>
      <c r="M117" s="595">
        <v>17.4</v>
      </c>
      <c r="N117" s="405">
        <v>17.7</v>
      </c>
      <c r="O117" s="405">
        <v>17.6</v>
      </c>
      <c r="P117" s="911"/>
    </row>
    <row r="118" spans="2:16" s="14" customFormat="1" ht="27">
      <c r="B118" s="57" t="s">
        <v>730</v>
      </c>
      <c r="C118" s="11" t="s">
        <v>68</v>
      </c>
      <c r="D118" s="288" t="s">
        <v>70</v>
      </c>
      <c r="E118" s="288" t="s">
        <v>70</v>
      </c>
      <c r="F118" s="288" t="s">
        <v>70</v>
      </c>
      <c r="G118" s="288" t="s">
        <v>70</v>
      </c>
      <c r="H118" s="288" t="s">
        <v>70</v>
      </c>
      <c r="I118" s="288" t="s">
        <v>70</v>
      </c>
      <c r="J118" s="289">
        <v>11.1</v>
      </c>
      <c r="K118" s="289">
        <v>9.5</v>
      </c>
      <c r="L118" s="411">
        <v>8.2</v>
      </c>
      <c r="M118" s="596">
        <v>8</v>
      </c>
      <c r="N118" s="1006">
        <v>8.7</v>
      </c>
      <c r="O118" s="482">
        <v>8.7</v>
      </c>
      <c r="P118" s="1076"/>
    </row>
    <row r="119" spans="2:16" s="14" customFormat="1" ht="27">
      <c r="B119" s="57" t="s">
        <v>731</v>
      </c>
      <c r="C119" s="11" t="s">
        <v>68</v>
      </c>
      <c r="D119" s="288" t="s">
        <v>70</v>
      </c>
      <c r="E119" s="289">
        <v>13.6</v>
      </c>
      <c r="F119" s="289">
        <v>15</v>
      </c>
      <c r="G119" s="289">
        <v>15</v>
      </c>
      <c r="H119" s="289">
        <v>15.5</v>
      </c>
      <c r="I119" s="289">
        <v>14.8</v>
      </c>
      <c r="J119" s="289">
        <v>13.2</v>
      </c>
      <c r="K119" s="289">
        <v>11.6</v>
      </c>
      <c r="L119" s="411">
        <v>10.1</v>
      </c>
      <c r="M119" s="596">
        <v>10.2</v>
      </c>
      <c r="N119" s="264">
        <v>10.3</v>
      </c>
      <c r="O119" s="1113">
        <v>10</v>
      </c>
      <c r="P119" s="838"/>
    </row>
    <row r="120" spans="2:16" s="14" customFormat="1" ht="27">
      <c r="B120" s="57" t="s">
        <v>732</v>
      </c>
      <c r="C120" s="11" t="s">
        <v>68</v>
      </c>
      <c r="D120" s="288" t="s">
        <v>70</v>
      </c>
      <c r="E120" s="289">
        <v>14.4</v>
      </c>
      <c r="F120" s="289">
        <v>15.9</v>
      </c>
      <c r="G120" s="289">
        <v>16</v>
      </c>
      <c r="H120" s="289">
        <v>16.5</v>
      </c>
      <c r="I120" s="289">
        <v>16</v>
      </c>
      <c r="J120" s="289">
        <v>14.4</v>
      </c>
      <c r="K120" s="289">
        <v>12.7</v>
      </c>
      <c r="L120" s="411">
        <v>11.5</v>
      </c>
      <c r="M120" s="596">
        <v>11.6</v>
      </c>
      <c r="N120" s="264">
        <v>11.4</v>
      </c>
      <c r="O120" s="1113">
        <v>11</v>
      </c>
      <c r="P120" s="838"/>
    </row>
    <row r="121" spans="2:16" s="14" customFormat="1" ht="27.75" thickBot="1">
      <c r="B121" s="203" t="s">
        <v>733</v>
      </c>
      <c r="C121" s="60" t="s">
        <v>68</v>
      </c>
      <c r="D121" s="290" t="s">
        <v>70</v>
      </c>
      <c r="E121" s="291">
        <v>12.8</v>
      </c>
      <c r="F121" s="291">
        <v>14.1</v>
      </c>
      <c r="G121" s="291">
        <v>14</v>
      </c>
      <c r="H121" s="291">
        <v>14.5</v>
      </c>
      <c r="I121" s="291">
        <v>13.5</v>
      </c>
      <c r="J121" s="291">
        <v>11.9</v>
      </c>
      <c r="K121" s="291">
        <v>10.4</v>
      </c>
      <c r="L121" s="412">
        <v>8.7</v>
      </c>
      <c r="M121" s="291">
        <v>8.8</v>
      </c>
      <c r="N121" s="1007">
        <v>9.2</v>
      </c>
      <c r="O121" s="1207">
        <v>8.9</v>
      </c>
      <c r="P121" s="1154"/>
    </row>
    <row r="122" spans="2:12" ht="12.75">
      <c r="B122" s="212"/>
      <c r="C122" s="213"/>
      <c r="D122" s="186"/>
      <c r="E122" s="214"/>
      <c r="F122" s="214"/>
      <c r="G122" s="214"/>
      <c r="H122" s="214"/>
      <c r="I122" s="214"/>
      <c r="J122" s="214"/>
      <c r="K122" s="22"/>
      <c r="L122" s="22"/>
    </row>
    <row r="123" spans="2:12" ht="15.75" customHeight="1">
      <c r="B123" s="1542" t="s">
        <v>263</v>
      </c>
      <c r="C123" s="1466"/>
      <c r="D123" s="1466"/>
      <c r="E123" s="1466"/>
      <c r="F123" s="1466"/>
      <c r="G123" s="1466"/>
      <c r="H123" s="34"/>
      <c r="I123" s="34"/>
      <c r="J123" s="34"/>
      <c r="K123" s="34"/>
      <c r="L123" s="34"/>
    </row>
    <row r="124" spans="2:12" ht="16.5" customHeight="1">
      <c r="B124" s="1543" t="s">
        <v>264</v>
      </c>
      <c r="C124" s="1544"/>
      <c r="D124" s="1544"/>
      <c r="E124" s="1544"/>
      <c r="F124" s="1544"/>
      <c r="G124" s="1544"/>
      <c r="H124" s="1544"/>
      <c r="I124" s="1544"/>
      <c r="J124" s="1544"/>
      <c r="K124" s="1544"/>
      <c r="L124" s="1544"/>
    </row>
    <row r="125" spans="2:12" ht="16.5" customHeight="1">
      <c r="B125" s="1470" t="s">
        <v>844</v>
      </c>
      <c r="C125" s="1419"/>
      <c r="D125" s="1419"/>
      <c r="E125" s="22"/>
      <c r="F125" s="22"/>
      <c r="G125" s="22"/>
      <c r="H125" s="22"/>
      <c r="I125" s="22"/>
      <c r="J125" s="22"/>
      <c r="K125" s="22"/>
      <c r="L125" s="22"/>
    </row>
    <row r="126" spans="2:12" ht="12.75">
      <c r="B126" s="22"/>
      <c r="C126" s="22"/>
      <c r="D126" s="22"/>
      <c r="E126" s="22"/>
      <c r="F126" s="22"/>
      <c r="G126" s="22"/>
      <c r="H126" s="22"/>
      <c r="I126" s="22"/>
      <c r="J126" s="22"/>
      <c r="K126" s="22"/>
      <c r="L126" s="22"/>
    </row>
    <row r="127" spans="2:12" ht="14.25">
      <c r="B127" s="1143"/>
      <c r="C127" s="34"/>
      <c r="D127" s="34"/>
      <c r="E127" s="34"/>
      <c r="F127" s="34"/>
      <c r="G127" s="34"/>
      <c r="H127" s="34"/>
      <c r="I127" s="34"/>
      <c r="J127" s="34"/>
      <c r="K127" s="34"/>
      <c r="L127" s="34"/>
    </row>
    <row r="128" spans="2:12" ht="12.75">
      <c r="B128" s="22"/>
      <c r="C128" s="22"/>
      <c r="D128" s="22"/>
      <c r="E128" s="22"/>
      <c r="F128" s="22"/>
      <c r="G128" s="22"/>
      <c r="H128" s="22"/>
      <c r="I128" s="22"/>
      <c r="J128" s="22"/>
      <c r="K128" s="22"/>
      <c r="L128" s="22"/>
    </row>
    <row r="129" spans="2:12" ht="12.75">
      <c r="B129" s="22"/>
      <c r="C129" s="22"/>
      <c r="D129" s="22"/>
      <c r="E129" s="22"/>
      <c r="F129" s="22"/>
      <c r="G129" s="22"/>
      <c r="H129" s="22"/>
      <c r="I129" s="22"/>
      <c r="J129" s="22"/>
      <c r="K129" s="22"/>
      <c r="L129" s="22"/>
    </row>
    <row r="130" spans="2:12" ht="12.75">
      <c r="B130" s="22"/>
      <c r="C130" s="22"/>
      <c r="D130" s="22"/>
      <c r="E130" s="22"/>
      <c r="F130" s="22"/>
      <c r="G130" s="22"/>
      <c r="H130" s="22"/>
      <c r="I130" s="22"/>
      <c r="J130" s="22"/>
      <c r="K130" s="22"/>
      <c r="L130" s="22"/>
    </row>
  </sheetData>
  <sheetProtection/>
  <mergeCells count="7">
    <mergeCell ref="B125:D125"/>
    <mergeCell ref="O2:P2"/>
    <mergeCell ref="F2:G2"/>
    <mergeCell ref="C1:I1"/>
    <mergeCell ref="B4:C4"/>
    <mergeCell ref="B123:G123"/>
    <mergeCell ref="B124:L124"/>
  </mergeCells>
  <hyperlinks>
    <hyperlink ref="F2:G2" location="'LIST OF TABLES'!A1" display="Return to contents"/>
    <hyperlink ref="O2:P2" location="'LIST OF TABLES'!A1" display="Return to contents"/>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P25"/>
  <sheetViews>
    <sheetView zoomScalePageLayoutView="0" workbookViewId="0" topLeftCell="A1">
      <pane xSplit="3" ySplit="4" topLeftCell="G5" activePane="bottomRight" state="frozen"/>
      <selection pane="topLeft" activeCell="A1" sqref="A1"/>
      <selection pane="topRight" activeCell="D1" sqref="D1"/>
      <selection pane="bottomLeft" activeCell="A5" sqref="A5"/>
      <selection pane="bottomRight" activeCell="N2" sqref="N2:O2"/>
    </sheetView>
  </sheetViews>
  <sheetFormatPr defaultColWidth="9.00390625" defaultRowHeight="12.75"/>
  <cols>
    <col min="1" max="1" width="4.75390625" style="1" customWidth="1"/>
    <col min="2" max="2" width="47.25390625" style="1" customWidth="1"/>
    <col min="3" max="3" width="10.375" style="1" customWidth="1"/>
    <col min="4" max="12" width="11.75390625" style="1" customWidth="1"/>
    <col min="13" max="16384" width="9.125" style="1" customWidth="1"/>
  </cols>
  <sheetData>
    <row r="1" spans="2:9" ht="18.75" customHeight="1">
      <c r="B1" s="2" t="s">
        <v>665</v>
      </c>
      <c r="C1" s="1483"/>
      <c r="D1" s="1483"/>
      <c r="E1" s="1483"/>
      <c r="F1" s="1483"/>
      <c r="G1" s="1483"/>
      <c r="H1" s="1483"/>
      <c r="I1" s="1483"/>
    </row>
    <row r="2" spans="2:15" ht="12.75">
      <c r="B2" s="834" t="s">
        <v>584</v>
      </c>
      <c r="C2" s="837">
        <v>41333</v>
      </c>
      <c r="F2" s="1424" t="s">
        <v>396</v>
      </c>
      <c r="G2" s="1424"/>
      <c r="N2" s="1424" t="s">
        <v>396</v>
      </c>
      <c r="O2" s="1424"/>
    </row>
    <row r="3" ht="16.5" thickBot="1">
      <c r="B3" s="3" t="s">
        <v>265</v>
      </c>
    </row>
    <row r="4" spans="2:16" ht="29.25" customHeight="1" thickBot="1">
      <c r="B4" s="1511" t="s">
        <v>226</v>
      </c>
      <c r="C4" s="1512"/>
      <c r="D4" s="4">
        <v>2000</v>
      </c>
      <c r="E4" s="4">
        <v>2001</v>
      </c>
      <c r="F4" s="4">
        <v>2002</v>
      </c>
      <c r="G4" s="4">
        <v>2003</v>
      </c>
      <c r="H4" s="4">
        <v>2004</v>
      </c>
      <c r="I4" s="4">
        <v>2005</v>
      </c>
      <c r="J4" s="5">
        <v>2006</v>
      </c>
      <c r="K4" s="570">
        <v>2007</v>
      </c>
      <c r="L4" s="570">
        <v>2008</v>
      </c>
      <c r="M4" s="529">
        <v>2009</v>
      </c>
      <c r="N4" s="928">
        <v>2010</v>
      </c>
      <c r="O4" s="928">
        <v>2011</v>
      </c>
      <c r="P4" s="530">
        <v>2012</v>
      </c>
    </row>
    <row r="5" spans="2:16" ht="11.25" customHeight="1">
      <c r="B5" s="6" t="s">
        <v>265</v>
      </c>
      <c r="C5" s="7"/>
      <c r="D5" s="121"/>
      <c r="E5" s="121"/>
      <c r="F5" s="121"/>
      <c r="G5" s="121"/>
      <c r="H5" s="121"/>
      <c r="I5" s="121"/>
      <c r="J5" s="122"/>
      <c r="K5" s="224"/>
      <c r="L5" s="373"/>
      <c r="M5" s="224"/>
      <c r="N5" s="929"/>
      <c r="O5" s="929"/>
      <c r="P5" s="532"/>
    </row>
    <row r="6" spans="2:16" s="128" customFormat="1" ht="30" customHeight="1">
      <c r="B6" s="215" t="s">
        <v>266</v>
      </c>
      <c r="C6" s="216" t="s">
        <v>110</v>
      </c>
      <c r="D6" s="337">
        <v>300757.3</v>
      </c>
      <c r="E6" s="338">
        <v>329704.7</v>
      </c>
      <c r="F6" s="338">
        <v>326124.9</v>
      </c>
      <c r="G6" s="338">
        <v>345144.8</v>
      </c>
      <c r="H6" s="338">
        <v>377534.5</v>
      </c>
      <c r="I6" s="338">
        <v>427125.4</v>
      </c>
      <c r="J6" s="338">
        <v>495309.5</v>
      </c>
      <c r="K6" s="339">
        <v>561623.8</v>
      </c>
      <c r="L6" s="391">
        <v>666231.3</v>
      </c>
      <c r="M6" s="522">
        <v>720232.5</v>
      </c>
      <c r="N6" s="930">
        <v>783648.5</v>
      </c>
      <c r="O6" s="930">
        <v>881496.3</v>
      </c>
      <c r="P6" s="629">
        <v>921411.7</v>
      </c>
    </row>
    <row r="7" spans="2:16" ht="27.75" customHeight="1">
      <c r="B7" s="10"/>
      <c r="C7" s="13" t="s">
        <v>4</v>
      </c>
      <c r="D7" s="348">
        <v>111.9</v>
      </c>
      <c r="E7" s="293">
        <v>109.6</v>
      </c>
      <c r="F7" s="293">
        <v>98.9</v>
      </c>
      <c r="G7" s="293">
        <v>105.8</v>
      </c>
      <c r="H7" s="293">
        <v>109.4</v>
      </c>
      <c r="I7" s="293">
        <v>113.1</v>
      </c>
      <c r="J7" s="347">
        <v>116</v>
      </c>
      <c r="K7" s="340">
        <v>113.4</v>
      </c>
      <c r="L7" s="392">
        <v>118.6</v>
      </c>
      <c r="M7" s="347">
        <v>108.1</v>
      </c>
      <c r="N7" s="323">
        <v>108.80493451767312</v>
      </c>
      <c r="O7" s="1242">
        <v>112.1</v>
      </c>
      <c r="P7" s="735">
        <v>104.5</v>
      </c>
    </row>
    <row r="8" spans="2:16" ht="20.25" customHeight="1">
      <c r="B8" s="10"/>
      <c r="C8" s="13" t="s">
        <v>267</v>
      </c>
      <c r="D8" s="348">
        <v>40.4</v>
      </c>
      <c r="E8" s="293">
        <v>42.3</v>
      </c>
      <c r="F8" s="293">
        <v>40.3</v>
      </c>
      <c r="G8" s="293">
        <v>40.9</v>
      </c>
      <c r="H8" s="293">
        <v>40.8</v>
      </c>
      <c r="I8" s="293">
        <v>43.4</v>
      </c>
      <c r="J8" s="293">
        <v>46.7</v>
      </c>
      <c r="K8" s="340">
        <v>47.7</v>
      </c>
      <c r="L8" s="392">
        <v>52.2</v>
      </c>
      <c r="M8" s="347">
        <v>53.6</v>
      </c>
      <c r="N8" s="414">
        <v>55.319542000047576</v>
      </c>
      <c r="O8" s="414">
        <v>57.869622181010506</v>
      </c>
      <c r="P8" s="735"/>
    </row>
    <row r="9" spans="2:16" ht="15" customHeight="1">
      <c r="B9" s="217" t="s">
        <v>268</v>
      </c>
      <c r="C9" s="218" t="s">
        <v>110</v>
      </c>
      <c r="D9" s="348">
        <v>34112.7</v>
      </c>
      <c r="E9" s="293">
        <v>38213.5</v>
      </c>
      <c r="F9" s="293">
        <v>42192.8</v>
      </c>
      <c r="G9" s="293">
        <v>49417</v>
      </c>
      <c r="H9" s="293">
        <v>50775.6</v>
      </c>
      <c r="I9" s="293">
        <v>57154.7</v>
      </c>
      <c r="J9" s="293">
        <v>68767.6</v>
      </c>
      <c r="K9" s="340">
        <v>77160</v>
      </c>
      <c r="L9" s="392">
        <v>90812.3</v>
      </c>
      <c r="M9" s="347">
        <v>89777.6</v>
      </c>
      <c r="N9" s="414">
        <v>92707</v>
      </c>
      <c r="O9" s="414">
        <v>101848.6</v>
      </c>
      <c r="P9" s="735">
        <v>102469.6</v>
      </c>
    </row>
    <row r="10" spans="2:16" ht="27" customHeight="1">
      <c r="B10" s="12"/>
      <c r="C10" s="13" t="s">
        <v>4</v>
      </c>
      <c r="D10" s="348">
        <v>89.6</v>
      </c>
      <c r="E10" s="347">
        <v>112</v>
      </c>
      <c r="F10" s="293">
        <v>110.4</v>
      </c>
      <c r="G10" s="293">
        <v>117.1</v>
      </c>
      <c r="H10" s="293">
        <v>102.7</v>
      </c>
      <c r="I10" s="293">
        <v>112.6</v>
      </c>
      <c r="J10" s="293">
        <v>120.3</v>
      </c>
      <c r="K10" s="340">
        <v>112.2</v>
      </c>
      <c r="L10" s="392">
        <v>117.7</v>
      </c>
      <c r="M10" s="347">
        <v>98.9</v>
      </c>
      <c r="N10" s="323">
        <v>103.26295200584555</v>
      </c>
      <c r="O10" s="1242">
        <v>109.86074406463374</v>
      </c>
      <c r="P10" s="735">
        <v>100.6</v>
      </c>
    </row>
    <row r="11" spans="2:16" ht="17.25" customHeight="1">
      <c r="B11" s="10" t="s">
        <v>269</v>
      </c>
      <c r="C11" s="13" t="s">
        <v>68</v>
      </c>
      <c r="D11" s="614">
        <v>21.5</v>
      </c>
      <c r="E11" s="518">
        <v>14</v>
      </c>
      <c r="F11" s="518">
        <v>7.5</v>
      </c>
      <c r="G11" s="293">
        <v>5.75</v>
      </c>
      <c r="H11" s="518">
        <v>7</v>
      </c>
      <c r="I11" s="293">
        <v>4.75</v>
      </c>
      <c r="J11" s="293">
        <v>4.25</v>
      </c>
      <c r="K11" s="518">
        <v>5.25</v>
      </c>
      <c r="L11" s="393">
        <v>5.25</v>
      </c>
      <c r="M11" s="518">
        <v>3.75</v>
      </c>
      <c r="N11" s="444">
        <v>3.75</v>
      </c>
      <c r="O11" s="444">
        <v>4.75</v>
      </c>
      <c r="P11" s="613">
        <v>4.5</v>
      </c>
    </row>
    <row r="12" spans="2:16" ht="15" customHeight="1">
      <c r="B12" s="10" t="s">
        <v>270</v>
      </c>
      <c r="C12" s="13" t="s">
        <v>68</v>
      </c>
      <c r="D12" s="614">
        <v>23</v>
      </c>
      <c r="E12" s="518">
        <v>15.5</v>
      </c>
      <c r="F12" s="293">
        <v>8.75</v>
      </c>
      <c r="G12" s="293">
        <v>6.75</v>
      </c>
      <c r="H12" s="518">
        <v>8</v>
      </c>
      <c r="I12" s="518">
        <v>6</v>
      </c>
      <c r="J12" s="518">
        <v>5.5</v>
      </c>
      <c r="K12" s="518">
        <v>6.5</v>
      </c>
      <c r="L12" s="393">
        <v>6.5</v>
      </c>
      <c r="M12" s="518">
        <v>5</v>
      </c>
      <c r="N12" s="976">
        <v>5</v>
      </c>
      <c r="O12" s="976">
        <v>6</v>
      </c>
      <c r="P12" s="615">
        <v>5.75</v>
      </c>
    </row>
    <row r="13" spans="2:16" ht="15" customHeight="1">
      <c r="B13" s="201" t="s">
        <v>271</v>
      </c>
      <c r="C13" s="219" t="s">
        <v>68</v>
      </c>
      <c r="D13" s="614">
        <v>19</v>
      </c>
      <c r="E13" s="518">
        <v>11.5</v>
      </c>
      <c r="F13" s="293">
        <v>6.75</v>
      </c>
      <c r="G13" s="293">
        <v>5.25</v>
      </c>
      <c r="H13" s="518">
        <v>6.5</v>
      </c>
      <c r="I13" s="518">
        <v>4.5</v>
      </c>
      <c r="J13" s="518">
        <v>4</v>
      </c>
      <c r="K13" s="518">
        <v>5</v>
      </c>
      <c r="L13" s="393">
        <v>5</v>
      </c>
      <c r="M13" s="518">
        <v>3.5</v>
      </c>
      <c r="N13" s="976">
        <v>3.5</v>
      </c>
      <c r="O13" s="976">
        <v>4.5</v>
      </c>
      <c r="P13" s="615">
        <v>4.25</v>
      </c>
    </row>
    <row r="14" spans="2:16" s="14" customFormat="1" ht="27.75" customHeight="1">
      <c r="B14" s="201" t="s">
        <v>272</v>
      </c>
      <c r="C14" s="219" t="s">
        <v>273</v>
      </c>
      <c r="D14" s="616">
        <v>434.6</v>
      </c>
      <c r="E14" s="617">
        <v>409.39</v>
      </c>
      <c r="F14" s="617">
        <v>407.95</v>
      </c>
      <c r="G14" s="617">
        <v>388.89</v>
      </c>
      <c r="H14" s="617">
        <v>365.4</v>
      </c>
      <c r="I14" s="469">
        <v>323.48</v>
      </c>
      <c r="J14" s="469">
        <v>310.25</v>
      </c>
      <c r="K14" s="469">
        <v>276.67</v>
      </c>
      <c r="L14" s="517">
        <v>240.92</v>
      </c>
      <c r="M14" s="469">
        <v>311.6</v>
      </c>
      <c r="N14" s="953">
        <v>301.6</v>
      </c>
      <c r="O14" s="953">
        <v>296.3</v>
      </c>
      <c r="P14" s="534">
        <v>325.7</v>
      </c>
    </row>
    <row r="15" spans="2:16" ht="18.75" customHeight="1" thickBot="1">
      <c r="B15" s="196" t="s">
        <v>274</v>
      </c>
      <c r="C15" s="60" t="s">
        <v>273</v>
      </c>
      <c r="D15" s="618">
        <v>401.1</v>
      </c>
      <c r="E15" s="619">
        <v>366.85</v>
      </c>
      <c r="F15" s="619">
        <v>385.57</v>
      </c>
      <c r="G15" s="619">
        <v>439.78</v>
      </c>
      <c r="H15" s="619">
        <v>453.4</v>
      </c>
      <c r="I15" s="519">
        <v>402.54</v>
      </c>
      <c r="J15" s="519">
        <v>389.51</v>
      </c>
      <c r="K15" s="519">
        <v>378.29</v>
      </c>
      <c r="L15" s="520">
        <v>351.66</v>
      </c>
      <c r="M15" s="519">
        <v>432.7</v>
      </c>
      <c r="N15" s="977">
        <v>399.5</v>
      </c>
      <c r="O15" s="1243">
        <v>412</v>
      </c>
      <c r="P15" s="1046">
        <v>418.5</v>
      </c>
    </row>
    <row r="16" spans="2:12" ht="12.75">
      <c r="B16" s="22"/>
      <c r="C16" s="22"/>
      <c r="D16" s="22"/>
      <c r="E16" s="22"/>
      <c r="F16" s="22"/>
      <c r="G16" s="22"/>
      <c r="H16" s="22"/>
      <c r="I16" s="22"/>
      <c r="J16" s="22"/>
      <c r="K16" s="22"/>
      <c r="L16" s="22"/>
    </row>
    <row r="17" spans="2:12" ht="72" customHeight="1">
      <c r="B17" s="1542" t="s">
        <v>563</v>
      </c>
      <c r="C17" s="1466"/>
      <c r="D17" s="1466"/>
      <c r="E17" s="1466"/>
      <c r="F17" s="1466"/>
      <c r="G17" s="1466"/>
      <c r="H17" s="1466"/>
      <c r="I17" s="1466"/>
      <c r="J17" s="1466"/>
      <c r="K17" s="1466"/>
      <c r="L17" s="1466"/>
    </row>
    <row r="18" spans="2:6" ht="15" customHeight="1">
      <c r="B18" s="1547" t="s">
        <v>275</v>
      </c>
      <c r="C18" s="1548"/>
      <c r="D18" s="1548"/>
      <c r="E18" s="1548"/>
      <c r="F18" s="1548"/>
    </row>
    <row r="20" ht="12.75">
      <c r="B20" s="34" t="s">
        <v>493</v>
      </c>
    </row>
    <row r="21" spans="2:12" ht="15.75" customHeight="1">
      <c r="B21" s="1549" t="s">
        <v>0</v>
      </c>
      <c r="C21" s="1546"/>
      <c r="D21" s="1546"/>
      <c r="E21" s="1546"/>
      <c r="F21" s="1546"/>
      <c r="G21" s="1546"/>
      <c r="H21" s="1546"/>
      <c r="I21" s="1546"/>
      <c r="J21" s="1546"/>
      <c r="K21" s="1546"/>
      <c r="L21" s="1546"/>
    </row>
    <row r="24" spans="2:12" ht="15.75" customHeight="1">
      <c r="B24" s="1545"/>
      <c r="C24" s="1546"/>
      <c r="D24" s="1546"/>
      <c r="E24" s="1546"/>
      <c r="F24" s="1546"/>
      <c r="G24" s="1546"/>
      <c r="H24" s="1546"/>
      <c r="I24" s="1546"/>
      <c r="J24" s="1546"/>
      <c r="K24" s="1546"/>
      <c r="L24" s="1546"/>
    </row>
    <row r="25" ht="11.25">
      <c r="F25" s="352"/>
    </row>
  </sheetData>
  <sheetProtection/>
  <mergeCells count="8">
    <mergeCell ref="N2:O2"/>
    <mergeCell ref="B24:L24"/>
    <mergeCell ref="C1:I1"/>
    <mergeCell ref="B4:C4"/>
    <mergeCell ref="B17:L17"/>
    <mergeCell ref="B18:F18"/>
    <mergeCell ref="F2:G2"/>
    <mergeCell ref="B21:L21"/>
  </mergeCells>
  <hyperlinks>
    <hyperlink ref="B6" r:id="rId1" display="_edn1"/>
    <hyperlink ref="F2:G2" location="'LIST OF TABLES'!A1" display="Return to contents"/>
    <hyperlink ref="N2:O2" location="'LIST OF TABLES'!A1" display="Return to contents"/>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V125"/>
  <sheetViews>
    <sheetView zoomScalePageLayoutView="0" workbookViewId="0" topLeftCell="A1">
      <pane xSplit="3" ySplit="5" topLeftCell="J97" activePane="bottomRight" state="frozen"/>
      <selection pane="topLeft" activeCell="A1" sqref="A1"/>
      <selection pane="topRight" activeCell="D1" sqref="D1"/>
      <selection pane="bottomLeft" activeCell="A5" sqref="A5"/>
      <selection pane="bottomRight" activeCell="C111" sqref="C111"/>
    </sheetView>
  </sheetViews>
  <sheetFormatPr defaultColWidth="9.00390625" defaultRowHeight="12.75"/>
  <cols>
    <col min="1" max="1" width="4.75390625" style="1" customWidth="1"/>
    <col min="2" max="2" width="51.75390625" style="1" customWidth="1"/>
    <col min="3" max="3" width="10.875" style="1" customWidth="1"/>
    <col min="4" max="17" width="9.125" style="1" customWidth="1"/>
    <col min="18" max="18" width="8.875" style="1" customWidth="1"/>
    <col min="19" max="19" width="10.25390625" style="1" customWidth="1"/>
    <col min="20" max="16384" width="9.125" style="1" customWidth="1"/>
  </cols>
  <sheetData>
    <row r="1" spans="2:9" ht="15.75">
      <c r="B1" s="2" t="s">
        <v>665</v>
      </c>
      <c r="C1" s="1483"/>
      <c r="D1" s="1483"/>
      <c r="E1" s="1483"/>
      <c r="F1" s="1483"/>
      <c r="G1" s="1483"/>
      <c r="H1" s="1483"/>
      <c r="I1" s="1483"/>
    </row>
    <row r="2" spans="2:20" ht="12.75">
      <c r="B2" s="834" t="s">
        <v>584</v>
      </c>
      <c r="C2" s="837">
        <v>40997</v>
      </c>
      <c r="F2" s="1424" t="s">
        <v>396</v>
      </c>
      <c r="G2" s="1424"/>
      <c r="S2" s="1424" t="s">
        <v>396</v>
      </c>
      <c r="T2" s="1424"/>
    </row>
    <row r="3" spans="4:16" ht="15" customHeight="1">
      <c r="D3" s="737" t="s">
        <v>498</v>
      </c>
      <c r="E3" s="1552" t="s">
        <v>583</v>
      </c>
      <c r="F3" s="1553"/>
      <c r="G3" s="1553"/>
      <c r="H3" s="1553"/>
      <c r="I3" s="1553"/>
      <c r="J3" s="1553"/>
      <c r="K3" s="1553"/>
      <c r="L3" s="1553"/>
      <c r="M3" s="1553"/>
      <c r="N3" s="1553"/>
      <c r="O3" s="1553"/>
      <c r="P3" s="1553"/>
    </row>
    <row r="4" spans="2:14" ht="16.5" thickBot="1">
      <c r="B4" s="62" t="s">
        <v>276</v>
      </c>
      <c r="C4" s="736"/>
      <c r="D4" s="832"/>
      <c r="E4" s="833" t="s">
        <v>500</v>
      </c>
      <c r="F4" s="833"/>
      <c r="G4" s="833"/>
      <c r="H4" s="833"/>
      <c r="I4" s="833"/>
      <c r="J4" s="833"/>
      <c r="K4" s="833"/>
      <c r="L4" s="833"/>
      <c r="M4" s="833"/>
      <c r="N4" s="833"/>
    </row>
    <row r="5" spans="2:19" ht="76.5" customHeight="1" thickBot="1">
      <c r="B5" s="1550" t="s">
        <v>277</v>
      </c>
      <c r="C5" s="1551"/>
      <c r="D5" s="570">
        <v>1995</v>
      </c>
      <c r="E5" s="570">
        <v>1996</v>
      </c>
      <c r="F5" s="570">
        <v>1997</v>
      </c>
      <c r="G5" s="570">
        <v>1998</v>
      </c>
      <c r="H5" s="570">
        <v>1999</v>
      </c>
      <c r="I5" s="529">
        <v>2000</v>
      </c>
      <c r="J5" s="529">
        <v>2001</v>
      </c>
      <c r="K5" s="529">
        <v>2002</v>
      </c>
      <c r="L5" s="529">
        <v>2003</v>
      </c>
      <c r="M5" s="529">
        <v>2004</v>
      </c>
      <c r="N5" s="529">
        <v>2005</v>
      </c>
      <c r="O5" s="570">
        <v>2006</v>
      </c>
      <c r="P5" s="570">
        <v>2007</v>
      </c>
      <c r="Q5" s="570">
        <v>2008</v>
      </c>
      <c r="R5" s="529">
        <v>2009</v>
      </c>
      <c r="S5" s="587" t="s">
        <v>561</v>
      </c>
    </row>
    <row r="6" spans="2:19" ht="12.75">
      <c r="B6" s="220" t="s">
        <v>276</v>
      </c>
      <c r="C6" s="200"/>
      <c r="D6" s="221"/>
      <c r="E6" s="222"/>
      <c r="F6" s="222"/>
      <c r="G6" s="222"/>
      <c r="H6" s="222"/>
      <c r="I6" s="222"/>
      <c r="J6" s="222"/>
      <c r="K6" s="222"/>
      <c r="L6" s="222"/>
      <c r="M6" s="222"/>
      <c r="N6" s="222"/>
      <c r="O6" s="223"/>
      <c r="P6" s="224"/>
      <c r="Q6" s="373"/>
      <c r="R6" s="224"/>
      <c r="S6" s="532"/>
    </row>
    <row r="7" spans="2:19" ht="13.5" customHeight="1">
      <c r="B7" s="71" t="s">
        <v>278</v>
      </c>
      <c r="C7" s="123" t="s">
        <v>110</v>
      </c>
      <c r="D7" s="274">
        <v>337222</v>
      </c>
      <c r="E7" s="275">
        <v>422436</v>
      </c>
      <c r="F7" s="275">
        <v>515353</v>
      </c>
      <c r="G7" s="275">
        <v>600902</v>
      </c>
      <c r="H7" s="275">
        <v>665688</v>
      </c>
      <c r="I7" s="275">
        <v>744378</v>
      </c>
      <c r="J7" s="275">
        <v>779564</v>
      </c>
      <c r="K7" s="275">
        <v>808578</v>
      </c>
      <c r="L7" s="275">
        <v>843156</v>
      </c>
      <c r="M7" s="275">
        <v>924538</v>
      </c>
      <c r="N7" s="275">
        <v>983302</v>
      </c>
      <c r="O7" s="275">
        <v>1060031</v>
      </c>
      <c r="P7" s="276">
        <v>1176737</v>
      </c>
      <c r="Q7" s="395">
        <v>1275432</v>
      </c>
      <c r="R7" s="726">
        <v>1343366</v>
      </c>
      <c r="S7" s="727">
        <v>1415385</v>
      </c>
    </row>
    <row r="8" spans="2:19" ht="12.75">
      <c r="B8" s="57" t="s">
        <v>279</v>
      </c>
      <c r="C8" s="123" t="s">
        <v>110</v>
      </c>
      <c r="D8" s="277">
        <v>297295</v>
      </c>
      <c r="E8" s="278">
        <v>371539</v>
      </c>
      <c r="F8" s="278">
        <v>455024</v>
      </c>
      <c r="G8" s="278">
        <v>533885</v>
      </c>
      <c r="H8" s="278">
        <v>586555</v>
      </c>
      <c r="I8" s="225">
        <v>662224</v>
      </c>
      <c r="J8" s="225">
        <v>695255</v>
      </c>
      <c r="K8" s="225">
        <v>715072</v>
      </c>
      <c r="L8" s="225">
        <v>744357</v>
      </c>
      <c r="M8" s="225">
        <v>821665</v>
      </c>
      <c r="N8" s="225">
        <v>866329</v>
      </c>
      <c r="O8" s="225">
        <v>931179</v>
      </c>
      <c r="P8" s="226">
        <v>1029442</v>
      </c>
      <c r="Q8" s="396">
        <v>1116476</v>
      </c>
      <c r="R8" s="728">
        <v>1193691</v>
      </c>
      <c r="S8" s="729">
        <v>1245935</v>
      </c>
    </row>
    <row r="9" spans="1:19" s="14" customFormat="1" ht="24.75" customHeight="1">
      <c r="A9" s="227"/>
      <c r="B9" s="57" t="s">
        <v>497</v>
      </c>
      <c r="C9" s="123" t="s">
        <v>110</v>
      </c>
      <c r="D9" s="277">
        <v>23672</v>
      </c>
      <c r="E9" s="278">
        <v>27893</v>
      </c>
      <c r="F9" s="278">
        <v>29957</v>
      </c>
      <c r="G9" s="278">
        <v>31604</v>
      </c>
      <c r="H9" s="278">
        <v>30430</v>
      </c>
      <c r="I9" s="225">
        <v>32625</v>
      </c>
      <c r="J9" s="225">
        <v>35249</v>
      </c>
      <c r="K9" s="225">
        <v>32111</v>
      </c>
      <c r="L9" s="225">
        <v>32444</v>
      </c>
      <c r="M9" s="225">
        <v>41749</v>
      </c>
      <c r="N9" s="225">
        <v>39051</v>
      </c>
      <c r="O9" s="225">
        <v>39712</v>
      </c>
      <c r="P9" s="226">
        <v>44377</v>
      </c>
      <c r="Q9" s="396">
        <v>41556</v>
      </c>
      <c r="R9" s="728">
        <v>43383</v>
      </c>
      <c r="S9" s="729">
        <v>43950</v>
      </c>
    </row>
    <row r="10" spans="2:19" ht="15" customHeight="1">
      <c r="B10" s="57" t="s">
        <v>280</v>
      </c>
      <c r="C10" s="123" t="s">
        <v>110</v>
      </c>
      <c r="D10" s="279">
        <v>84512</v>
      </c>
      <c r="E10" s="225">
        <v>99367</v>
      </c>
      <c r="F10" s="225">
        <v>118977</v>
      </c>
      <c r="G10" s="225">
        <v>133044</v>
      </c>
      <c r="H10" s="225">
        <v>144145</v>
      </c>
      <c r="I10" s="225">
        <v>158750</v>
      </c>
      <c r="J10" s="225">
        <v>156303</v>
      </c>
      <c r="K10" s="225">
        <v>159795</v>
      </c>
      <c r="L10" s="225">
        <v>176530</v>
      </c>
      <c r="M10" s="225">
        <v>207299</v>
      </c>
      <c r="N10" s="225">
        <v>213836</v>
      </c>
      <c r="O10" s="225">
        <v>229903</v>
      </c>
      <c r="P10" s="226">
        <v>252225</v>
      </c>
      <c r="Q10" s="397">
        <v>271036</v>
      </c>
      <c r="R10" s="730">
        <v>289797</v>
      </c>
      <c r="S10" s="729">
        <v>305944</v>
      </c>
    </row>
    <row r="11" spans="2:19" ht="14.25" customHeight="1">
      <c r="B11" s="58" t="s">
        <v>205</v>
      </c>
      <c r="C11" s="123" t="s">
        <v>110</v>
      </c>
      <c r="D11" s="279">
        <v>11040</v>
      </c>
      <c r="E11" s="225">
        <v>12579</v>
      </c>
      <c r="F11" s="225">
        <v>14460</v>
      </c>
      <c r="G11" s="225">
        <v>13779</v>
      </c>
      <c r="H11" s="225">
        <v>13991</v>
      </c>
      <c r="I11" s="225">
        <v>15942</v>
      </c>
      <c r="J11" s="225">
        <v>15783</v>
      </c>
      <c r="K11" s="225">
        <v>15461</v>
      </c>
      <c r="L11" s="225">
        <v>15686</v>
      </c>
      <c r="M11" s="225">
        <v>20683</v>
      </c>
      <c r="N11" s="225">
        <v>21960</v>
      </c>
      <c r="O11" s="225">
        <v>22485</v>
      </c>
      <c r="P11" s="226">
        <v>23171</v>
      </c>
      <c r="Q11" s="396">
        <v>26806</v>
      </c>
      <c r="R11" s="728">
        <v>25889</v>
      </c>
      <c r="S11" s="729">
        <v>32724</v>
      </c>
    </row>
    <row r="12" spans="2:19" ht="14.25" customHeight="1">
      <c r="B12" s="58" t="s">
        <v>206</v>
      </c>
      <c r="C12" s="123" t="s">
        <v>110</v>
      </c>
      <c r="D12" s="277">
        <v>62770</v>
      </c>
      <c r="E12" s="278">
        <v>73890</v>
      </c>
      <c r="F12" s="278">
        <v>90152</v>
      </c>
      <c r="G12" s="278">
        <v>103125</v>
      </c>
      <c r="H12" s="278">
        <v>111440</v>
      </c>
      <c r="I12" s="225">
        <v>122595</v>
      </c>
      <c r="J12" s="225">
        <v>116613</v>
      </c>
      <c r="K12" s="225">
        <v>117669</v>
      </c>
      <c r="L12" s="225">
        <v>131390</v>
      </c>
      <c r="M12" s="225">
        <v>156687</v>
      </c>
      <c r="N12" s="225">
        <v>160374</v>
      </c>
      <c r="O12" s="225">
        <v>174906</v>
      </c>
      <c r="P12" s="226">
        <v>194763</v>
      </c>
      <c r="Q12" s="396">
        <v>208030</v>
      </c>
      <c r="R12" s="728">
        <v>220728</v>
      </c>
      <c r="S12" s="729">
        <v>230463</v>
      </c>
    </row>
    <row r="13" spans="2:19" s="14" customFormat="1" ht="12.75">
      <c r="B13" s="58" t="s">
        <v>281</v>
      </c>
      <c r="C13" s="123" t="s">
        <v>110</v>
      </c>
      <c r="D13" s="277">
        <v>10702</v>
      </c>
      <c r="E13" s="278">
        <v>12898</v>
      </c>
      <c r="F13" s="278">
        <v>14365</v>
      </c>
      <c r="G13" s="278">
        <v>16140</v>
      </c>
      <c r="H13" s="278">
        <v>18714</v>
      </c>
      <c r="I13" s="225">
        <v>20213</v>
      </c>
      <c r="J13" s="225">
        <v>23907</v>
      </c>
      <c r="K13" s="225">
        <v>26665</v>
      </c>
      <c r="L13" s="225">
        <v>29454</v>
      </c>
      <c r="M13" s="225">
        <v>29929</v>
      </c>
      <c r="N13" s="225">
        <v>31502</v>
      </c>
      <c r="O13" s="225">
        <v>32512</v>
      </c>
      <c r="P13" s="226">
        <v>34292</v>
      </c>
      <c r="Q13" s="396">
        <v>36199</v>
      </c>
      <c r="R13" s="728">
        <v>43180</v>
      </c>
      <c r="S13" s="729">
        <v>42758</v>
      </c>
    </row>
    <row r="14" spans="2:19" ht="12.75">
      <c r="B14" s="57" t="s">
        <v>282</v>
      </c>
      <c r="C14" s="123" t="s">
        <v>110</v>
      </c>
      <c r="D14" s="279">
        <v>20042</v>
      </c>
      <c r="E14" s="225">
        <v>25383</v>
      </c>
      <c r="F14" s="225">
        <v>32887</v>
      </c>
      <c r="G14" s="225">
        <v>42385</v>
      </c>
      <c r="H14" s="225">
        <v>47822</v>
      </c>
      <c r="I14" s="225">
        <v>51225</v>
      </c>
      <c r="J14" s="225">
        <v>48551</v>
      </c>
      <c r="K14" s="225">
        <v>45340</v>
      </c>
      <c r="L14" s="225">
        <v>43505</v>
      </c>
      <c r="M14" s="225">
        <v>45406</v>
      </c>
      <c r="N14" s="225">
        <v>52207</v>
      </c>
      <c r="O14" s="225">
        <v>59777</v>
      </c>
      <c r="P14" s="226">
        <v>73459</v>
      </c>
      <c r="Q14" s="398">
        <v>81074</v>
      </c>
      <c r="R14" s="728">
        <v>89047</v>
      </c>
      <c r="S14" s="729">
        <v>88351</v>
      </c>
    </row>
    <row r="15" spans="2:19" ht="15.75" customHeight="1">
      <c r="B15" s="57" t="s">
        <v>283</v>
      </c>
      <c r="C15" s="123" t="s">
        <v>110</v>
      </c>
      <c r="D15" s="279">
        <v>54963</v>
      </c>
      <c r="E15" s="225">
        <v>71914</v>
      </c>
      <c r="F15" s="225">
        <v>87265</v>
      </c>
      <c r="G15" s="225">
        <v>103677</v>
      </c>
      <c r="H15" s="225">
        <v>113290</v>
      </c>
      <c r="I15" s="225">
        <v>128877</v>
      </c>
      <c r="J15" s="225">
        <v>137477</v>
      </c>
      <c r="K15" s="225">
        <v>142043</v>
      </c>
      <c r="L15" s="225">
        <v>141243</v>
      </c>
      <c r="M15" s="225">
        <v>155041</v>
      </c>
      <c r="N15" s="225">
        <v>164154</v>
      </c>
      <c r="O15" s="225">
        <v>175761</v>
      </c>
      <c r="P15" s="226">
        <v>188743</v>
      </c>
      <c r="Q15" s="398">
        <v>201936</v>
      </c>
      <c r="R15" s="728">
        <v>221518</v>
      </c>
      <c r="S15" s="729">
        <v>234837</v>
      </c>
    </row>
    <row r="16" spans="2:19" ht="25.5" customHeight="1">
      <c r="B16" s="57" t="s">
        <v>284</v>
      </c>
      <c r="C16" s="123" t="s">
        <v>110</v>
      </c>
      <c r="D16" s="277">
        <v>18658</v>
      </c>
      <c r="E16" s="278">
        <v>23174</v>
      </c>
      <c r="F16" s="278">
        <v>28399</v>
      </c>
      <c r="G16" s="278">
        <v>32916</v>
      </c>
      <c r="H16" s="278">
        <v>38140</v>
      </c>
      <c r="I16" s="225">
        <v>43418</v>
      </c>
      <c r="J16" s="225">
        <v>48165</v>
      </c>
      <c r="K16" s="225">
        <v>53163</v>
      </c>
      <c r="L16" s="225">
        <v>55768</v>
      </c>
      <c r="M16" s="225">
        <v>60844</v>
      </c>
      <c r="N16" s="225">
        <v>62701</v>
      </c>
      <c r="O16" s="225">
        <v>68481</v>
      </c>
      <c r="P16" s="226">
        <v>72188</v>
      </c>
      <c r="Q16" s="396">
        <v>76807</v>
      </c>
      <c r="R16" s="728">
        <v>86599</v>
      </c>
      <c r="S16" s="729">
        <v>92538</v>
      </c>
    </row>
    <row r="17" spans="2:19" ht="12.75">
      <c r="B17" s="57" t="s">
        <v>285</v>
      </c>
      <c r="C17" s="123" t="s">
        <v>110</v>
      </c>
      <c r="D17" s="279">
        <v>329963</v>
      </c>
      <c r="E17" s="225">
        <v>428481</v>
      </c>
      <c r="F17" s="225">
        <v>535589</v>
      </c>
      <c r="G17" s="225">
        <v>629935</v>
      </c>
      <c r="H17" s="225">
        <v>705044</v>
      </c>
      <c r="I17" s="225">
        <v>792182</v>
      </c>
      <c r="J17" s="225">
        <v>808133</v>
      </c>
      <c r="K17" s="225">
        <v>836580</v>
      </c>
      <c r="L17" s="225">
        <v>865843</v>
      </c>
      <c r="M17" s="225">
        <v>946272</v>
      </c>
      <c r="N17" s="225">
        <v>990590</v>
      </c>
      <c r="O17" s="225">
        <v>1079182</v>
      </c>
      <c r="P17" s="226">
        <v>1210556</v>
      </c>
      <c r="Q17" s="398">
        <v>1326066</v>
      </c>
      <c r="R17" s="728">
        <v>1342357</v>
      </c>
      <c r="S17" s="729">
        <v>1429858</v>
      </c>
    </row>
    <row r="18" spans="2:19" ht="12.75">
      <c r="B18" s="57" t="s">
        <v>286</v>
      </c>
      <c r="C18" s="123" t="s">
        <v>110</v>
      </c>
      <c r="D18" s="279">
        <v>266848</v>
      </c>
      <c r="E18" s="225">
        <v>340296</v>
      </c>
      <c r="F18" s="225">
        <v>414845</v>
      </c>
      <c r="G18" s="225">
        <v>479340</v>
      </c>
      <c r="H18" s="225">
        <v>536895</v>
      </c>
      <c r="I18" s="225">
        <v>607206</v>
      </c>
      <c r="J18" s="225">
        <v>646210</v>
      </c>
      <c r="K18" s="225">
        <v>685992</v>
      </c>
      <c r="L18" s="225">
        <v>707815</v>
      </c>
      <c r="M18" s="225">
        <v>760730</v>
      </c>
      <c r="N18" s="225">
        <v>801145</v>
      </c>
      <c r="O18" s="225">
        <v>856020</v>
      </c>
      <c r="P18" s="226">
        <v>922899</v>
      </c>
      <c r="Q18" s="396">
        <v>1021218</v>
      </c>
      <c r="R18" s="728">
        <v>1068789</v>
      </c>
      <c r="S18" s="729">
        <v>1136030</v>
      </c>
    </row>
    <row r="19" spans="2:19" ht="25.5">
      <c r="B19" s="58" t="s">
        <v>287</v>
      </c>
      <c r="C19" s="123" t="s">
        <v>110</v>
      </c>
      <c r="D19" s="279">
        <v>200681</v>
      </c>
      <c r="E19" s="225">
        <v>258985</v>
      </c>
      <c r="F19" s="225">
        <v>318184</v>
      </c>
      <c r="G19" s="225">
        <v>369700</v>
      </c>
      <c r="H19" s="225">
        <v>414620</v>
      </c>
      <c r="I19" s="225">
        <v>469793</v>
      </c>
      <c r="J19" s="225">
        <v>498981</v>
      </c>
      <c r="K19" s="225">
        <v>532925</v>
      </c>
      <c r="L19" s="225">
        <v>546241</v>
      </c>
      <c r="M19" s="225">
        <v>589390</v>
      </c>
      <c r="N19" s="225">
        <v>614294</v>
      </c>
      <c r="O19" s="225">
        <v>652827</v>
      </c>
      <c r="P19" s="226">
        <v>701556</v>
      </c>
      <c r="Q19" s="398">
        <v>773822</v>
      </c>
      <c r="R19" s="728">
        <v>809737</v>
      </c>
      <c r="S19" s="729">
        <v>858211</v>
      </c>
    </row>
    <row r="20" spans="2:19" ht="12.75">
      <c r="B20" s="57" t="s">
        <v>288</v>
      </c>
      <c r="C20" s="123" t="s">
        <v>110</v>
      </c>
      <c r="D20" s="279">
        <v>63115</v>
      </c>
      <c r="E20" s="225">
        <v>88185</v>
      </c>
      <c r="F20" s="225">
        <v>120744</v>
      </c>
      <c r="G20" s="225">
        <v>150595</v>
      </c>
      <c r="H20" s="225">
        <v>168149</v>
      </c>
      <c r="I20" s="225">
        <v>184976</v>
      </c>
      <c r="J20" s="225">
        <v>161923</v>
      </c>
      <c r="K20" s="225">
        <v>150588</v>
      </c>
      <c r="L20" s="225">
        <v>158028</v>
      </c>
      <c r="M20" s="225">
        <v>185542</v>
      </c>
      <c r="N20" s="225">
        <v>189445</v>
      </c>
      <c r="O20" s="225">
        <v>223162</v>
      </c>
      <c r="P20" s="226">
        <v>287657</v>
      </c>
      <c r="Q20" s="398">
        <v>304848</v>
      </c>
      <c r="R20" s="728">
        <v>273568</v>
      </c>
      <c r="S20" s="729">
        <v>293828</v>
      </c>
    </row>
    <row r="21" spans="2:19" ht="25.5">
      <c r="B21" s="58" t="s">
        <v>289</v>
      </c>
      <c r="C21" s="123" t="s">
        <v>110</v>
      </c>
      <c r="D21" s="279">
        <v>59737</v>
      </c>
      <c r="E21" s="225">
        <v>83672</v>
      </c>
      <c r="F21" s="225">
        <v>115479</v>
      </c>
      <c r="G21" s="225">
        <v>144671</v>
      </c>
      <c r="H21" s="225">
        <v>162458</v>
      </c>
      <c r="I21" s="225">
        <v>176739</v>
      </c>
      <c r="J21" s="225">
        <v>161277</v>
      </c>
      <c r="K21" s="225">
        <v>151472</v>
      </c>
      <c r="L21" s="225">
        <v>153758</v>
      </c>
      <c r="M21" s="225">
        <v>167158</v>
      </c>
      <c r="N21" s="225">
        <v>179180</v>
      </c>
      <c r="O21" s="225">
        <v>208308</v>
      </c>
      <c r="P21" s="226">
        <v>253729</v>
      </c>
      <c r="Q21" s="398">
        <v>283906</v>
      </c>
      <c r="R21" s="728">
        <v>284648</v>
      </c>
      <c r="S21" s="729">
        <v>278508</v>
      </c>
    </row>
    <row r="22" spans="2:19" ht="12.75">
      <c r="B22" s="58" t="s">
        <v>290</v>
      </c>
      <c r="C22" s="123" t="s">
        <v>110</v>
      </c>
      <c r="D22" s="277">
        <v>3300</v>
      </c>
      <c r="E22" s="278">
        <v>4428</v>
      </c>
      <c r="F22" s="278">
        <v>5150</v>
      </c>
      <c r="G22" s="278">
        <v>5801</v>
      </c>
      <c r="H22" s="278">
        <v>5595</v>
      </c>
      <c r="I22" s="225">
        <v>8131</v>
      </c>
      <c r="J22" s="280">
        <v>512</v>
      </c>
      <c r="K22" s="225">
        <v>-1070</v>
      </c>
      <c r="L22" s="225">
        <v>4021</v>
      </c>
      <c r="M22" s="225">
        <v>18127</v>
      </c>
      <c r="N22" s="225">
        <v>9979</v>
      </c>
      <c r="O22" s="225">
        <v>14670</v>
      </c>
      <c r="P22" s="226">
        <v>33729</v>
      </c>
      <c r="Q22" s="396">
        <v>20728</v>
      </c>
      <c r="R22" s="726">
        <v>-11273</v>
      </c>
      <c r="S22" s="729">
        <v>15115</v>
      </c>
    </row>
    <row r="23" spans="2:19" ht="12.75">
      <c r="B23" s="57" t="s">
        <v>291</v>
      </c>
      <c r="C23" s="123" t="s">
        <v>110</v>
      </c>
      <c r="D23" s="277">
        <v>78234</v>
      </c>
      <c r="E23" s="278">
        <v>94239</v>
      </c>
      <c r="F23" s="278">
        <v>120634</v>
      </c>
      <c r="G23" s="278">
        <v>156122</v>
      </c>
      <c r="H23" s="278">
        <v>161040</v>
      </c>
      <c r="I23" s="225">
        <v>201908</v>
      </c>
      <c r="J23" s="225">
        <v>210919</v>
      </c>
      <c r="K23" s="225">
        <v>231535</v>
      </c>
      <c r="L23" s="225">
        <v>280888</v>
      </c>
      <c r="M23" s="225">
        <v>346631</v>
      </c>
      <c r="N23" s="225">
        <v>364658</v>
      </c>
      <c r="O23" s="225">
        <v>427776</v>
      </c>
      <c r="P23" s="226">
        <v>479606</v>
      </c>
      <c r="Q23" s="399">
        <v>508887</v>
      </c>
      <c r="R23" s="730">
        <v>530278</v>
      </c>
      <c r="S23" s="729">
        <v>587236</v>
      </c>
    </row>
    <row r="24" spans="2:19" ht="12.75">
      <c r="B24" s="57" t="s">
        <v>292</v>
      </c>
      <c r="C24" s="123" t="s">
        <v>110</v>
      </c>
      <c r="D24" s="277">
        <v>70975</v>
      </c>
      <c r="E24" s="278">
        <v>100284</v>
      </c>
      <c r="F24" s="278">
        <v>140870</v>
      </c>
      <c r="G24" s="278">
        <v>185155</v>
      </c>
      <c r="H24" s="278">
        <v>200396</v>
      </c>
      <c r="I24" s="225">
        <v>249712</v>
      </c>
      <c r="J24" s="225">
        <v>239488</v>
      </c>
      <c r="K24" s="225">
        <v>259537</v>
      </c>
      <c r="L24" s="225">
        <v>303575</v>
      </c>
      <c r="M24" s="225">
        <v>368365</v>
      </c>
      <c r="N24" s="225">
        <v>371946</v>
      </c>
      <c r="O24" s="225">
        <v>446927</v>
      </c>
      <c r="P24" s="226">
        <v>513425</v>
      </c>
      <c r="Q24" s="399">
        <v>559521</v>
      </c>
      <c r="R24" s="730">
        <v>529269</v>
      </c>
      <c r="S24" s="729">
        <v>601709</v>
      </c>
    </row>
    <row r="25" spans="2:22" s="480" customFormat="1" ht="18" customHeight="1">
      <c r="B25" s="632" t="s">
        <v>434</v>
      </c>
      <c r="C25" s="633" t="s">
        <v>435</v>
      </c>
      <c r="D25" s="637">
        <v>8810</v>
      </c>
      <c r="E25" s="638">
        <v>11033</v>
      </c>
      <c r="F25" s="638">
        <v>13459</v>
      </c>
      <c r="G25" s="638">
        <v>15696</v>
      </c>
      <c r="H25" s="638">
        <v>17395</v>
      </c>
      <c r="I25" s="639">
        <v>19458</v>
      </c>
      <c r="J25" s="639">
        <v>20380</v>
      </c>
      <c r="K25" s="639">
        <v>21149</v>
      </c>
      <c r="L25" s="639">
        <v>22075</v>
      </c>
      <c r="M25" s="639">
        <v>24215</v>
      </c>
      <c r="N25" s="639">
        <v>25767</v>
      </c>
      <c r="O25" s="639">
        <v>27799</v>
      </c>
      <c r="P25" s="639">
        <v>30873</v>
      </c>
      <c r="Q25" s="640">
        <v>33462</v>
      </c>
      <c r="R25" s="730">
        <v>35210</v>
      </c>
      <c r="S25" s="731">
        <v>37065</v>
      </c>
      <c r="T25" s="634"/>
      <c r="U25" s="635"/>
      <c r="V25" s="636"/>
    </row>
    <row r="26" spans="2:19" ht="14.25">
      <c r="B26" s="57" t="s">
        <v>624</v>
      </c>
      <c r="C26" s="11"/>
      <c r="D26" s="513">
        <v>43</v>
      </c>
      <c r="E26" s="514">
        <v>45</v>
      </c>
      <c r="F26" s="514">
        <v>47</v>
      </c>
      <c r="G26" s="514">
        <v>48</v>
      </c>
      <c r="H26" s="514">
        <v>49</v>
      </c>
      <c r="I26" s="514">
        <v>48</v>
      </c>
      <c r="J26" s="514">
        <v>48</v>
      </c>
      <c r="K26" s="514">
        <v>48</v>
      </c>
      <c r="L26" s="514">
        <v>49</v>
      </c>
      <c r="M26" s="514">
        <v>51</v>
      </c>
      <c r="N26" s="514">
        <v>51</v>
      </c>
      <c r="O26" s="514">
        <v>52</v>
      </c>
      <c r="P26" s="515">
        <v>54</v>
      </c>
      <c r="Q26" s="516">
        <v>57</v>
      </c>
      <c r="R26" s="781">
        <v>61</v>
      </c>
      <c r="S26" s="1051" t="s">
        <v>623</v>
      </c>
    </row>
    <row r="27" spans="2:19" ht="14.25">
      <c r="B27" s="57" t="s">
        <v>625</v>
      </c>
      <c r="C27" s="11" t="s">
        <v>4</v>
      </c>
      <c r="D27" s="281" t="s">
        <v>70</v>
      </c>
      <c r="E27" s="231">
        <v>106.2</v>
      </c>
      <c r="F27" s="231">
        <v>107.1</v>
      </c>
      <c r="G27" s="230">
        <v>105</v>
      </c>
      <c r="H27" s="231">
        <v>104.5</v>
      </c>
      <c r="I27" s="228">
        <v>104.3</v>
      </c>
      <c r="J27" s="228">
        <v>101.2</v>
      </c>
      <c r="K27" s="228">
        <v>101.4</v>
      </c>
      <c r="L27" s="228">
        <v>103.9</v>
      </c>
      <c r="M27" s="228">
        <v>105.3</v>
      </c>
      <c r="N27" s="228">
        <v>103.6</v>
      </c>
      <c r="O27" s="228">
        <v>106.2</v>
      </c>
      <c r="P27" s="229">
        <v>106.8</v>
      </c>
      <c r="Q27" s="301">
        <v>105.1</v>
      </c>
      <c r="R27" s="443">
        <v>101.6</v>
      </c>
      <c r="S27" s="725">
        <v>103.8</v>
      </c>
    </row>
    <row r="28" spans="2:19" s="14" customFormat="1" ht="12.75">
      <c r="B28" s="57"/>
      <c r="C28" s="11" t="s">
        <v>293</v>
      </c>
      <c r="D28" s="282">
        <v>100</v>
      </c>
      <c r="E28" s="231">
        <f>E27</f>
        <v>106.2</v>
      </c>
      <c r="F28" s="231">
        <f>ROUND(E28*F27/100,1)</f>
        <v>113.7</v>
      </c>
      <c r="G28" s="231">
        <f aca="true" t="shared" si="0" ref="G28:P28">ROUND(F28*G27/100,1)</f>
        <v>119.4</v>
      </c>
      <c r="H28" s="231">
        <f t="shared" si="0"/>
        <v>124.8</v>
      </c>
      <c r="I28" s="231">
        <f t="shared" si="0"/>
        <v>130.2</v>
      </c>
      <c r="J28" s="231">
        <f t="shared" si="0"/>
        <v>131.8</v>
      </c>
      <c r="K28" s="231">
        <f t="shared" si="0"/>
        <v>133.6</v>
      </c>
      <c r="L28" s="231">
        <f t="shared" si="0"/>
        <v>138.8</v>
      </c>
      <c r="M28" s="231">
        <f t="shared" si="0"/>
        <v>146.2</v>
      </c>
      <c r="N28" s="231">
        <f t="shared" si="0"/>
        <v>151.5</v>
      </c>
      <c r="O28" s="231">
        <f t="shared" si="0"/>
        <v>160.9</v>
      </c>
      <c r="P28" s="231">
        <f t="shared" si="0"/>
        <v>171.8</v>
      </c>
      <c r="Q28" s="231">
        <v>180.6</v>
      </c>
      <c r="R28" s="573">
        <v>183.5</v>
      </c>
      <c r="S28" s="732">
        <v>190.5</v>
      </c>
    </row>
    <row r="29" spans="2:19" ht="15.75">
      <c r="B29" s="57"/>
      <c r="C29" s="11" t="s">
        <v>5</v>
      </c>
      <c r="D29" s="283" t="s">
        <v>7</v>
      </c>
      <c r="E29" s="231" t="s">
        <v>7</v>
      </c>
      <c r="F29" s="231" t="s">
        <v>7</v>
      </c>
      <c r="G29" s="231" t="s">
        <v>7</v>
      </c>
      <c r="H29" s="231" t="s">
        <v>7</v>
      </c>
      <c r="I29" s="230">
        <v>100</v>
      </c>
      <c r="J29" s="228">
        <f>J27</f>
        <v>101.2</v>
      </c>
      <c r="K29" s="228">
        <f aca="true" t="shared" si="1" ref="K29:P29">ROUND(J29*K27/100,1)</f>
        <v>102.6</v>
      </c>
      <c r="L29" s="228">
        <f t="shared" si="1"/>
        <v>106.6</v>
      </c>
      <c r="M29" s="228">
        <f t="shared" si="1"/>
        <v>112.2</v>
      </c>
      <c r="N29" s="228">
        <f t="shared" si="1"/>
        <v>116.2</v>
      </c>
      <c r="O29" s="228">
        <f t="shared" si="1"/>
        <v>123.4</v>
      </c>
      <c r="P29" s="228">
        <f t="shared" si="1"/>
        <v>131.8</v>
      </c>
      <c r="Q29" s="228">
        <v>138.5</v>
      </c>
      <c r="R29" s="574">
        <v>140.7</v>
      </c>
      <c r="S29" s="733">
        <v>146</v>
      </c>
    </row>
    <row r="30" spans="2:19" ht="15.75">
      <c r="B30" s="57"/>
      <c r="C30" s="11" t="s">
        <v>6</v>
      </c>
      <c r="D30" s="283" t="s">
        <v>7</v>
      </c>
      <c r="E30" s="231" t="s">
        <v>7</v>
      </c>
      <c r="F30" s="231" t="s">
        <v>7</v>
      </c>
      <c r="G30" s="231" t="s">
        <v>7</v>
      </c>
      <c r="H30" s="231" t="s">
        <v>7</v>
      </c>
      <c r="I30" s="231" t="s">
        <v>7</v>
      </c>
      <c r="J30" s="231" t="s">
        <v>7</v>
      </c>
      <c r="K30" s="231" t="s">
        <v>7</v>
      </c>
      <c r="L30" s="231" t="s">
        <v>7</v>
      </c>
      <c r="M30" s="231" t="s">
        <v>7</v>
      </c>
      <c r="N30" s="230">
        <v>100</v>
      </c>
      <c r="O30" s="228">
        <f>O27</f>
        <v>106.2</v>
      </c>
      <c r="P30" s="229">
        <f>ROUND(O30*P27/100,1)</f>
        <v>113.4</v>
      </c>
      <c r="Q30" s="229">
        <v>119.2</v>
      </c>
      <c r="R30" s="574">
        <v>121.1</v>
      </c>
      <c r="S30" s="732">
        <v>125.7</v>
      </c>
    </row>
    <row r="31" spans="2:19" ht="14.25">
      <c r="B31" s="57" t="s">
        <v>626</v>
      </c>
      <c r="C31" s="11" t="s">
        <v>4</v>
      </c>
      <c r="D31" s="281" t="s">
        <v>70</v>
      </c>
      <c r="E31" s="231">
        <v>105.7</v>
      </c>
      <c r="F31" s="231">
        <v>106.4</v>
      </c>
      <c r="G31" s="231">
        <v>104.8</v>
      </c>
      <c r="H31" s="231">
        <v>104.3</v>
      </c>
      <c r="I31" s="230">
        <v>104</v>
      </c>
      <c r="J31" s="231">
        <v>101.3</v>
      </c>
      <c r="K31" s="231">
        <v>101.3</v>
      </c>
      <c r="L31" s="231">
        <v>103.6</v>
      </c>
      <c r="M31" s="231">
        <v>105.2</v>
      </c>
      <c r="N31" s="231">
        <v>103.3</v>
      </c>
      <c r="O31" s="230">
        <v>106</v>
      </c>
      <c r="P31" s="230">
        <v>106.7</v>
      </c>
      <c r="Q31" s="301">
        <v>105.1</v>
      </c>
      <c r="R31" s="574" t="s">
        <v>431</v>
      </c>
      <c r="S31" s="733">
        <v>103.3</v>
      </c>
    </row>
    <row r="32" spans="2:19" ht="12.75">
      <c r="B32" s="57"/>
      <c r="C32" s="11" t="s">
        <v>293</v>
      </c>
      <c r="D32" s="282">
        <v>100</v>
      </c>
      <c r="E32" s="231">
        <f>E31</f>
        <v>105.7</v>
      </c>
      <c r="F32" s="231">
        <f>ROUND(E32*F31/100,1)</f>
        <v>112.5</v>
      </c>
      <c r="G32" s="231">
        <f aca="true" t="shared" si="2" ref="G32:P32">ROUND(F32*G31/100,1)</f>
        <v>117.9</v>
      </c>
      <c r="H32" s="231">
        <f t="shared" si="2"/>
        <v>123</v>
      </c>
      <c r="I32" s="231">
        <f t="shared" si="2"/>
        <v>127.9</v>
      </c>
      <c r="J32" s="231">
        <f t="shared" si="2"/>
        <v>129.6</v>
      </c>
      <c r="K32" s="231">
        <f t="shared" si="2"/>
        <v>131.3</v>
      </c>
      <c r="L32" s="231">
        <f t="shared" si="2"/>
        <v>136</v>
      </c>
      <c r="M32" s="231">
        <f t="shared" si="2"/>
        <v>143.1</v>
      </c>
      <c r="N32" s="231">
        <f t="shared" si="2"/>
        <v>147.8</v>
      </c>
      <c r="O32" s="231">
        <f t="shared" si="2"/>
        <v>156.7</v>
      </c>
      <c r="P32" s="231">
        <f t="shared" si="2"/>
        <v>167.2</v>
      </c>
      <c r="Q32" s="301">
        <v>175.7</v>
      </c>
      <c r="R32" s="574">
        <v>178.9</v>
      </c>
      <c r="S32" s="733">
        <v>184.8</v>
      </c>
    </row>
    <row r="33" spans="2:19" ht="15.75">
      <c r="B33" s="57"/>
      <c r="C33" s="11" t="s">
        <v>5</v>
      </c>
      <c r="D33" s="283" t="s">
        <v>7</v>
      </c>
      <c r="E33" s="231" t="s">
        <v>7</v>
      </c>
      <c r="F33" s="231" t="s">
        <v>7</v>
      </c>
      <c r="G33" s="231" t="s">
        <v>7</v>
      </c>
      <c r="H33" s="231" t="s">
        <v>7</v>
      </c>
      <c r="I33" s="230">
        <v>100</v>
      </c>
      <c r="J33" s="231">
        <f>J31</f>
        <v>101.3</v>
      </c>
      <c r="K33" s="231">
        <f aca="true" t="shared" si="3" ref="K33:P33">ROUND(J33*K31/100,1)</f>
        <v>102.6</v>
      </c>
      <c r="L33" s="231">
        <f t="shared" si="3"/>
        <v>106.3</v>
      </c>
      <c r="M33" s="231">
        <f t="shared" si="3"/>
        <v>111.8</v>
      </c>
      <c r="N33" s="231">
        <f t="shared" si="3"/>
        <v>115.5</v>
      </c>
      <c r="O33" s="231">
        <f t="shared" si="3"/>
        <v>122.4</v>
      </c>
      <c r="P33" s="231">
        <f t="shared" si="3"/>
        <v>130.6</v>
      </c>
      <c r="Q33" s="301">
        <v>137.3</v>
      </c>
      <c r="R33" s="574">
        <v>139.8</v>
      </c>
      <c r="S33" s="733">
        <v>144.4</v>
      </c>
    </row>
    <row r="34" spans="2:19" ht="15.75">
      <c r="B34" s="57"/>
      <c r="C34" s="11" t="s">
        <v>6</v>
      </c>
      <c r="D34" s="283" t="s">
        <v>7</v>
      </c>
      <c r="E34" s="231" t="s">
        <v>7</v>
      </c>
      <c r="F34" s="231" t="s">
        <v>7</v>
      </c>
      <c r="G34" s="231" t="s">
        <v>7</v>
      </c>
      <c r="H34" s="231" t="s">
        <v>7</v>
      </c>
      <c r="I34" s="231" t="s">
        <v>7</v>
      </c>
      <c r="J34" s="231" t="s">
        <v>7</v>
      </c>
      <c r="K34" s="231" t="s">
        <v>7</v>
      </c>
      <c r="L34" s="231" t="s">
        <v>7</v>
      </c>
      <c r="M34" s="231" t="s">
        <v>7</v>
      </c>
      <c r="N34" s="230">
        <v>100</v>
      </c>
      <c r="O34" s="230">
        <f>O31</f>
        <v>106</v>
      </c>
      <c r="P34" s="230">
        <f>ROUND(O34*P31/100,1)</f>
        <v>113.1</v>
      </c>
      <c r="Q34" s="301">
        <v>118.9</v>
      </c>
      <c r="R34" s="443">
        <v>121</v>
      </c>
      <c r="S34" s="733">
        <v>125</v>
      </c>
    </row>
    <row r="35" spans="2:19" ht="27">
      <c r="B35" s="57" t="s">
        <v>627</v>
      </c>
      <c r="C35" s="11" t="s">
        <v>4</v>
      </c>
      <c r="D35" s="281" t="s">
        <v>70</v>
      </c>
      <c r="E35" s="231">
        <v>101.7</v>
      </c>
      <c r="F35" s="231">
        <v>100.3</v>
      </c>
      <c r="G35" s="231">
        <v>103.7</v>
      </c>
      <c r="H35" s="231">
        <v>99.2</v>
      </c>
      <c r="I35" s="231">
        <v>95.8</v>
      </c>
      <c r="J35" s="231">
        <v>106.7</v>
      </c>
      <c r="K35" s="231">
        <v>101.1</v>
      </c>
      <c r="L35" s="231">
        <v>102.5</v>
      </c>
      <c r="M35" s="230">
        <v>107</v>
      </c>
      <c r="N35" s="230">
        <v>99</v>
      </c>
      <c r="O35" s="231">
        <v>97.7</v>
      </c>
      <c r="P35" s="230">
        <v>96.5</v>
      </c>
      <c r="Q35" s="301">
        <v>98.7</v>
      </c>
      <c r="R35" s="229" t="s">
        <v>494</v>
      </c>
      <c r="S35" s="734">
        <v>98.6</v>
      </c>
    </row>
    <row r="36" spans="2:19" ht="12.75">
      <c r="B36" s="57"/>
      <c r="C36" s="11" t="s">
        <v>293</v>
      </c>
      <c r="D36" s="282">
        <v>100</v>
      </c>
      <c r="E36" s="231">
        <f>E35</f>
        <v>101.7</v>
      </c>
      <c r="F36" s="230">
        <f>ROUND(E36*F35/100,1)</f>
        <v>102</v>
      </c>
      <c r="G36" s="230">
        <f aca="true" t="shared" si="4" ref="G36:P36">ROUND(F36*G35/100,1)</f>
        <v>105.8</v>
      </c>
      <c r="H36" s="230">
        <f t="shared" si="4"/>
        <v>105</v>
      </c>
      <c r="I36" s="230">
        <f t="shared" si="4"/>
        <v>100.6</v>
      </c>
      <c r="J36" s="230">
        <f t="shared" si="4"/>
        <v>107.3</v>
      </c>
      <c r="K36" s="230">
        <f t="shared" si="4"/>
        <v>108.5</v>
      </c>
      <c r="L36" s="230">
        <f t="shared" si="4"/>
        <v>111.2</v>
      </c>
      <c r="M36" s="230">
        <f t="shared" si="4"/>
        <v>119</v>
      </c>
      <c r="N36" s="230">
        <f t="shared" si="4"/>
        <v>117.8</v>
      </c>
      <c r="O36" s="230">
        <f t="shared" si="4"/>
        <v>115.1</v>
      </c>
      <c r="P36" s="230">
        <f t="shared" si="4"/>
        <v>111.1</v>
      </c>
      <c r="Q36" s="301">
        <v>109.7</v>
      </c>
      <c r="R36" s="229">
        <v>120</v>
      </c>
      <c r="S36" s="733">
        <v>118.3</v>
      </c>
    </row>
    <row r="37" spans="2:19" ht="16.5" customHeight="1">
      <c r="B37" s="57"/>
      <c r="C37" s="11" t="s">
        <v>5</v>
      </c>
      <c r="D37" s="283" t="s">
        <v>7</v>
      </c>
      <c r="E37" s="231" t="s">
        <v>7</v>
      </c>
      <c r="F37" s="231" t="s">
        <v>7</v>
      </c>
      <c r="G37" s="231" t="s">
        <v>7</v>
      </c>
      <c r="H37" s="231" t="s">
        <v>7</v>
      </c>
      <c r="I37" s="230">
        <v>100</v>
      </c>
      <c r="J37" s="231">
        <f>J35</f>
        <v>106.7</v>
      </c>
      <c r="K37" s="231">
        <f aca="true" t="shared" si="5" ref="K37:P37">ROUND(J37*K35/100,1)</f>
        <v>107.9</v>
      </c>
      <c r="L37" s="231">
        <f t="shared" si="5"/>
        <v>110.6</v>
      </c>
      <c r="M37" s="231">
        <f t="shared" si="5"/>
        <v>118.3</v>
      </c>
      <c r="N37" s="231">
        <f t="shared" si="5"/>
        <v>117.1</v>
      </c>
      <c r="O37" s="231">
        <f t="shared" si="5"/>
        <v>114.4</v>
      </c>
      <c r="P37" s="231">
        <f t="shared" si="5"/>
        <v>110.4</v>
      </c>
      <c r="Q37" s="301">
        <v>109</v>
      </c>
      <c r="R37" s="229">
        <v>119.2</v>
      </c>
      <c r="S37" s="733">
        <v>117.5</v>
      </c>
    </row>
    <row r="38" spans="2:19" ht="16.5" customHeight="1">
      <c r="B38" s="57"/>
      <c r="C38" s="11" t="s">
        <v>6</v>
      </c>
      <c r="D38" s="283" t="s">
        <v>7</v>
      </c>
      <c r="E38" s="231" t="s">
        <v>7</v>
      </c>
      <c r="F38" s="231" t="s">
        <v>7</v>
      </c>
      <c r="G38" s="231" t="s">
        <v>7</v>
      </c>
      <c r="H38" s="231" t="s">
        <v>7</v>
      </c>
      <c r="I38" s="231" t="s">
        <v>7</v>
      </c>
      <c r="J38" s="231" t="s">
        <v>7</v>
      </c>
      <c r="K38" s="231" t="s">
        <v>7</v>
      </c>
      <c r="L38" s="231" t="s">
        <v>7</v>
      </c>
      <c r="M38" s="231" t="s">
        <v>7</v>
      </c>
      <c r="N38" s="230">
        <v>100</v>
      </c>
      <c r="O38" s="231">
        <f>O35</f>
        <v>97.7</v>
      </c>
      <c r="P38" s="230">
        <f>ROUND(O38*P35/100,1)</f>
        <v>94.3</v>
      </c>
      <c r="Q38" s="301">
        <v>93.1</v>
      </c>
      <c r="R38" s="229">
        <v>101.9</v>
      </c>
      <c r="S38" s="733">
        <v>100.5</v>
      </c>
    </row>
    <row r="39" spans="2:19" s="14" customFormat="1" ht="13.5" customHeight="1">
      <c r="B39" s="57" t="s">
        <v>628</v>
      </c>
      <c r="C39" s="11" t="s">
        <v>4</v>
      </c>
      <c r="D39" s="281" t="s">
        <v>70</v>
      </c>
      <c r="E39" s="231">
        <v>107.7</v>
      </c>
      <c r="F39" s="231">
        <v>109.8</v>
      </c>
      <c r="G39" s="231">
        <v>103.5</v>
      </c>
      <c r="H39" s="231">
        <v>102.9</v>
      </c>
      <c r="I39" s="230">
        <v>106.3</v>
      </c>
      <c r="J39" s="230">
        <v>99.2</v>
      </c>
      <c r="K39" s="230">
        <v>99.5</v>
      </c>
      <c r="L39" s="230">
        <v>107.8</v>
      </c>
      <c r="M39" s="230">
        <v>110.5</v>
      </c>
      <c r="N39" s="230">
        <v>103.5</v>
      </c>
      <c r="O39" s="230">
        <v>110</v>
      </c>
      <c r="P39" s="232">
        <v>110.1</v>
      </c>
      <c r="Q39" s="382">
        <v>106.8</v>
      </c>
      <c r="R39" s="443">
        <v>99.1</v>
      </c>
      <c r="S39" s="733">
        <v>109.3</v>
      </c>
    </row>
    <row r="40" spans="2:19" ht="12.75">
      <c r="B40" s="57"/>
      <c r="C40" s="11" t="s">
        <v>293</v>
      </c>
      <c r="D40" s="282">
        <v>100</v>
      </c>
      <c r="E40" s="231">
        <f>E39</f>
        <v>107.7</v>
      </c>
      <c r="F40" s="231">
        <f>ROUND(E40*F39/100,1)</f>
        <v>118.3</v>
      </c>
      <c r="G40" s="231">
        <f aca="true" t="shared" si="6" ref="G40:M40">ROUND(F40*G39/100,1)</f>
        <v>122.4</v>
      </c>
      <c r="H40" s="231">
        <f t="shared" si="6"/>
        <v>125.9</v>
      </c>
      <c r="I40" s="230">
        <f t="shared" si="6"/>
        <v>133.8</v>
      </c>
      <c r="J40" s="230">
        <f t="shared" si="6"/>
        <v>132.7</v>
      </c>
      <c r="K40" s="230">
        <f t="shared" si="6"/>
        <v>132</v>
      </c>
      <c r="L40" s="230">
        <f t="shared" si="6"/>
        <v>142.3</v>
      </c>
      <c r="M40" s="230">
        <f t="shared" si="6"/>
        <v>157.2</v>
      </c>
      <c r="N40" s="575">
        <v>162.7</v>
      </c>
      <c r="O40" s="358">
        <v>179</v>
      </c>
      <c r="P40" s="359">
        <v>197.1</v>
      </c>
      <c r="Q40" s="382">
        <v>210.5</v>
      </c>
      <c r="R40" s="443">
        <v>208.6</v>
      </c>
      <c r="S40" s="733">
        <v>228</v>
      </c>
    </row>
    <row r="41" spans="2:19" ht="15.75">
      <c r="B41" s="67"/>
      <c r="C41" s="11" t="s">
        <v>5</v>
      </c>
      <c r="D41" s="283" t="s">
        <v>7</v>
      </c>
      <c r="E41" s="231" t="s">
        <v>7</v>
      </c>
      <c r="F41" s="231" t="s">
        <v>7</v>
      </c>
      <c r="G41" s="231" t="s">
        <v>7</v>
      </c>
      <c r="H41" s="231" t="s">
        <v>7</v>
      </c>
      <c r="I41" s="230">
        <v>100</v>
      </c>
      <c r="J41" s="230">
        <f>J39</f>
        <v>99.2</v>
      </c>
      <c r="K41" s="230">
        <f aca="true" t="shared" si="7" ref="K41:P41">ROUND(J41*K39/100,1)</f>
        <v>98.7</v>
      </c>
      <c r="L41" s="230">
        <f t="shared" si="7"/>
        <v>106.4</v>
      </c>
      <c r="M41" s="230">
        <f t="shared" si="7"/>
        <v>117.6</v>
      </c>
      <c r="N41" s="230">
        <f t="shared" si="7"/>
        <v>121.7</v>
      </c>
      <c r="O41" s="230">
        <f t="shared" si="7"/>
        <v>133.9</v>
      </c>
      <c r="P41" s="231">
        <f t="shared" si="7"/>
        <v>147.4</v>
      </c>
      <c r="Q41" s="301">
        <v>157.4</v>
      </c>
      <c r="R41" s="229">
        <v>156</v>
      </c>
      <c r="S41" s="810">
        <v>170.5</v>
      </c>
    </row>
    <row r="42" spans="2:19" ht="15.75">
      <c r="B42" s="67"/>
      <c r="C42" s="11" t="s">
        <v>6</v>
      </c>
      <c r="D42" s="283" t="s">
        <v>7</v>
      </c>
      <c r="E42" s="231" t="s">
        <v>7</v>
      </c>
      <c r="F42" s="231" t="s">
        <v>7</v>
      </c>
      <c r="G42" s="231" t="s">
        <v>7</v>
      </c>
      <c r="H42" s="231" t="s">
        <v>7</v>
      </c>
      <c r="I42" s="230" t="s">
        <v>7</v>
      </c>
      <c r="J42" s="230" t="s">
        <v>7</v>
      </c>
      <c r="K42" s="230" t="s">
        <v>7</v>
      </c>
      <c r="L42" s="230" t="s">
        <v>7</v>
      </c>
      <c r="M42" s="230" t="s">
        <v>7</v>
      </c>
      <c r="N42" s="230">
        <v>100</v>
      </c>
      <c r="O42" s="230">
        <f>O39</f>
        <v>110</v>
      </c>
      <c r="P42" s="232">
        <f>ROUND(O42*P39/100,1)</f>
        <v>121.1</v>
      </c>
      <c r="Q42" s="301">
        <v>129.3</v>
      </c>
      <c r="R42" s="229">
        <v>128.1</v>
      </c>
      <c r="S42" s="733">
        <v>140</v>
      </c>
    </row>
    <row r="43" spans="2:19" ht="12.75">
      <c r="B43" s="58" t="s">
        <v>205</v>
      </c>
      <c r="C43" s="11" t="s">
        <v>4</v>
      </c>
      <c r="D43" s="281" t="s">
        <v>70</v>
      </c>
      <c r="E43" s="231">
        <v>104.8</v>
      </c>
      <c r="F43" s="231">
        <v>95.6</v>
      </c>
      <c r="G43" s="231">
        <v>89.2</v>
      </c>
      <c r="H43" s="231">
        <v>98.4</v>
      </c>
      <c r="I43" s="231">
        <v>101.8</v>
      </c>
      <c r="J43" s="230">
        <v>93</v>
      </c>
      <c r="K43" s="231">
        <v>93.9</v>
      </c>
      <c r="L43" s="231">
        <v>97.9</v>
      </c>
      <c r="M43" s="231">
        <v>94.8</v>
      </c>
      <c r="N43" s="231">
        <v>98.3</v>
      </c>
      <c r="O43" s="231">
        <v>91.6</v>
      </c>
      <c r="P43" s="232">
        <v>101</v>
      </c>
      <c r="Q43" s="301">
        <v>103.7</v>
      </c>
      <c r="R43" s="229">
        <v>85.9</v>
      </c>
      <c r="S43" s="733">
        <v>105</v>
      </c>
    </row>
    <row r="44" spans="2:19" ht="12.75">
      <c r="B44" s="58"/>
      <c r="C44" s="11" t="s">
        <v>293</v>
      </c>
      <c r="D44" s="282">
        <v>100</v>
      </c>
      <c r="E44" s="231">
        <f>E43</f>
        <v>104.8</v>
      </c>
      <c r="F44" s="231">
        <f>ROUND(E44*F43/100,1)</f>
        <v>100.2</v>
      </c>
      <c r="G44" s="231">
        <f aca="true" t="shared" si="8" ref="G44:P44">ROUND(F44*G43/100,1)</f>
        <v>89.4</v>
      </c>
      <c r="H44" s="231">
        <f t="shared" si="8"/>
        <v>88</v>
      </c>
      <c r="I44" s="231">
        <f t="shared" si="8"/>
        <v>89.6</v>
      </c>
      <c r="J44" s="231">
        <f t="shared" si="8"/>
        <v>83.3</v>
      </c>
      <c r="K44" s="231">
        <f t="shared" si="8"/>
        <v>78.2</v>
      </c>
      <c r="L44" s="231">
        <f t="shared" si="8"/>
        <v>76.6</v>
      </c>
      <c r="M44" s="231">
        <f t="shared" si="8"/>
        <v>72.6</v>
      </c>
      <c r="N44" s="231">
        <f t="shared" si="8"/>
        <v>71.4</v>
      </c>
      <c r="O44" s="231">
        <f t="shared" si="8"/>
        <v>65.4</v>
      </c>
      <c r="P44" s="231">
        <f t="shared" si="8"/>
        <v>66.1</v>
      </c>
      <c r="Q44" s="301">
        <v>68.5</v>
      </c>
      <c r="R44" s="229">
        <v>58.8</v>
      </c>
      <c r="S44" s="733">
        <v>61.7</v>
      </c>
    </row>
    <row r="45" spans="2:19" ht="15.75">
      <c r="B45" s="58"/>
      <c r="C45" s="11" t="s">
        <v>5</v>
      </c>
      <c r="D45" s="283" t="s">
        <v>7</v>
      </c>
      <c r="E45" s="231" t="s">
        <v>7</v>
      </c>
      <c r="F45" s="231" t="s">
        <v>7</v>
      </c>
      <c r="G45" s="231" t="s">
        <v>7</v>
      </c>
      <c r="H45" s="231" t="s">
        <v>7</v>
      </c>
      <c r="I45" s="230">
        <v>100</v>
      </c>
      <c r="J45" s="230">
        <f>J43</f>
        <v>93</v>
      </c>
      <c r="K45" s="231">
        <f>ROUND(J45*K43/100,1)</f>
        <v>87.3</v>
      </c>
      <c r="L45" s="231">
        <f>ROUND(K45*L43/100,1)</f>
        <v>85.5</v>
      </c>
      <c r="M45" s="231">
        <f>ROUND(L45*M43/100,1)</f>
        <v>81.1</v>
      </c>
      <c r="N45" s="576">
        <v>79.7</v>
      </c>
      <c r="O45" s="360">
        <v>73</v>
      </c>
      <c r="P45" s="361">
        <v>73.7</v>
      </c>
      <c r="Q45" s="301">
        <v>76.4</v>
      </c>
      <c r="R45" s="229">
        <v>65.6</v>
      </c>
      <c r="S45" s="733">
        <v>68.9</v>
      </c>
    </row>
    <row r="46" spans="2:19" ht="15.75">
      <c r="B46" s="58"/>
      <c r="C46" s="11" t="s">
        <v>6</v>
      </c>
      <c r="D46" s="283" t="s">
        <v>7</v>
      </c>
      <c r="E46" s="231" t="s">
        <v>7</v>
      </c>
      <c r="F46" s="231" t="s">
        <v>7</v>
      </c>
      <c r="G46" s="231" t="s">
        <v>7</v>
      </c>
      <c r="H46" s="231" t="s">
        <v>7</v>
      </c>
      <c r="I46" s="231" t="s">
        <v>7</v>
      </c>
      <c r="J46" s="231" t="s">
        <v>7</v>
      </c>
      <c r="K46" s="231" t="s">
        <v>7</v>
      </c>
      <c r="L46" s="231" t="s">
        <v>7</v>
      </c>
      <c r="M46" s="231" t="s">
        <v>7</v>
      </c>
      <c r="N46" s="230">
        <v>100</v>
      </c>
      <c r="O46" s="231">
        <f>O43</f>
        <v>91.6</v>
      </c>
      <c r="P46" s="232">
        <f>ROUND(O46*P43/100,1)</f>
        <v>92.5</v>
      </c>
      <c r="Q46" s="301">
        <v>95.9</v>
      </c>
      <c r="R46" s="229">
        <v>82.4</v>
      </c>
      <c r="S46" s="733">
        <v>86.5</v>
      </c>
    </row>
    <row r="47" spans="2:19" s="14" customFormat="1" ht="12.75">
      <c r="B47" s="58" t="s">
        <v>206</v>
      </c>
      <c r="C47" s="11" t="s">
        <v>4</v>
      </c>
      <c r="D47" s="281" t="s">
        <v>70</v>
      </c>
      <c r="E47" s="230">
        <v>109</v>
      </c>
      <c r="F47" s="231">
        <v>113.8</v>
      </c>
      <c r="G47" s="231">
        <v>106.8</v>
      </c>
      <c r="H47" s="231">
        <v>104.2</v>
      </c>
      <c r="I47" s="231">
        <v>106.9</v>
      </c>
      <c r="J47" s="231">
        <v>99.2</v>
      </c>
      <c r="K47" s="230">
        <v>101</v>
      </c>
      <c r="L47" s="231">
        <v>110.4</v>
      </c>
      <c r="M47" s="231">
        <v>112.7</v>
      </c>
      <c r="N47" s="231">
        <v>104.1</v>
      </c>
      <c r="O47" s="231">
        <v>116.2</v>
      </c>
      <c r="P47" s="232">
        <v>113.1</v>
      </c>
      <c r="Q47" s="301">
        <v>108.5</v>
      </c>
      <c r="R47" s="229">
        <v>101.2</v>
      </c>
      <c r="S47" s="733">
        <v>111</v>
      </c>
    </row>
    <row r="48" spans="2:19" ht="12.75">
      <c r="B48" s="58"/>
      <c r="C48" s="11" t="s">
        <v>293</v>
      </c>
      <c r="D48" s="282">
        <v>100</v>
      </c>
      <c r="E48" s="230">
        <f>E47</f>
        <v>109</v>
      </c>
      <c r="F48" s="230">
        <f>ROUND(E48*F47/100,1)</f>
        <v>124</v>
      </c>
      <c r="G48" s="230">
        <f aca="true" t="shared" si="9" ref="G48:P48">ROUND(F48*G47/100,1)</f>
        <v>132.4</v>
      </c>
      <c r="H48" s="230">
        <f t="shared" si="9"/>
        <v>138</v>
      </c>
      <c r="I48" s="230">
        <f t="shared" si="9"/>
        <v>147.5</v>
      </c>
      <c r="J48" s="230">
        <f t="shared" si="9"/>
        <v>146.3</v>
      </c>
      <c r="K48" s="230">
        <f t="shared" si="9"/>
        <v>147.8</v>
      </c>
      <c r="L48" s="230">
        <f t="shared" si="9"/>
        <v>163.2</v>
      </c>
      <c r="M48" s="230">
        <f t="shared" si="9"/>
        <v>183.9</v>
      </c>
      <c r="N48" s="230">
        <f t="shared" si="9"/>
        <v>191.4</v>
      </c>
      <c r="O48" s="230">
        <f t="shared" si="9"/>
        <v>222.4</v>
      </c>
      <c r="P48" s="230">
        <f t="shared" si="9"/>
        <v>251.5</v>
      </c>
      <c r="Q48" s="301">
        <v>272.9</v>
      </c>
      <c r="R48" s="229">
        <v>276.2</v>
      </c>
      <c r="S48" s="733">
        <v>306.6</v>
      </c>
    </row>
    <row r="49" spans="2:19" ht="15.75">
      <c r="B49" s="58"/>
      <c r="C49" s="11" t="s">
        <v>5</v>
      </c>
      <c r="D49" s="283" t="s">
        <v>7</v>
      </c>
      <c r="E49" s="231" t="s">
        <v>7</v>
      </c>
      <c r="F49" s="231" t="s">
        <v>7</v>
      </c>
      <c r="G49" s="231" t="s">
        <v>7</v>
      </c>
      <c r="H49" s="231" t="s">
        <v>7</v>
      </c>
      <c r="I49" s="230">
        <v>100</v>
      </c>
      <c r="J49" s="231">
        <f>J47</f>
        <v>99.2</v>
      </c>
      <c r="K49" s="231">
        <f aca="true" t="shared" si="10" ref="K49:P49">ROUND(J49*K47/100,1)</f>
        <v>100.2</v>
      </c>
      <c r="L49" s="231">
        <f t="shared" si="10"/>
        <v>110.6</v>
      </c>
      <c r="M49" s="231">
        <f t="shared" si="10"/>
        <v>124.6</v>
      </c>
      <c r="N49" s="231">
        <f t="shared" si="10"/>
        <v>129.7</v>
      </c>
      <c r="O49" s="231">
        <f t="shared" si="10"/>
        <v>150.7</v>
      </c>
      <c r="P49" s="231">
        <f t="shared" si="10"/>
        <v>170.4</v>
      </c>
      <c r="Q49" s="301">
        <v>184.9</v>
      </c>
      <c r="R49" s="229">
        <v>187.1</v>
      </c>
      <c r="S49" s="733">
        <v>207.7</v>
      </c>
    </row>
    <row r="50" spans="2:19" ht="13.5" customHeight="1">
      <c r="B50" s="58"/>
      <c r="C50" s="11" t="s">
        <v>6</v>
      </c>
      <c r="D50" s="283" t="s">
        <v>7</v>
      </c>
      <c r="E50" s="231" t="s">
        <v>7</v>
      </c>
      <c r="F50" s="231" t="s">
        <v>7</v>
      </c>
      <c r="G50" s="231" t="s">
        <v>7</v>
      </c>
      <c r="H50" s="231" t="s">
        <v>7</v>
      </c>
      <c r="I50" s="231" t="s">
        <v>7</v>
      </c>
      <c r="J50" s="231" t="s">
        <v>7</v>
      </c>
      <c r="K50" s="231" t="s">
        <v>7</v>
      </c>
      <c r="L50" s="231" t="s">
        <v>7</v>
      </c>
      <c r="M50" s="231" t="s">
        <v>7</v>
      </c>
      <c r="N50" s="230">
        <v>100</v>
      </c>
      <c r="O50" s="231">
        <f>O47</f>
        <v>116.2</v>
      </c>
      <c r="P50" s="232">
        <f>ROUND(O50*P47/100,1)</f>
        <v>131.4</v>
      </c>
      <c r="Q50" s="301">
        <v>142.6</v>
      </c>
      <c r="R50" s="229">
        <v>144.3</v>
      </c>
      <c r="S50" s="733">
        <v>160.2</v>
      </c>
    </row>
    <row r="51" spans="2:19" ht="12.75">
      <c r="B51" s="58" t="s">
        <v>281</v>
      </c>
      <c r="C51" s="11" t="s">
        <v>4</v>
      </c>
      <c r="D51" s="281" t="s">
        <v>70</v>
      </c>
      <c r="E51" s="231">
        <v>103.4</v>
      </c>
      <c r="F51" s="231">
        <v>100.6</v>
      </c>
      <c r="G51" s="231">
        <v>97.8</v>
      </c>
      <c r="H51" s="231">
        <v>98.6</v>
      </c>
      <c r="I51" s="230">
        <v>106</v>
      </c>
      <c r="J51" s="231">
        <v>103.7</v>
      </c>
      <c r="K51" s="230">
        <v>96</v>
      </c>
      <c r="L51" s="231">
        <v>102.1</v>
      </c>
      <c r="M51" s="231">
        <v>108.9</v>
      </c>
      <c r="N51" s="231">
        <v>103.7</v>
      </c>
      <c r="O51" s="231">
        <v>91.1</v>
      </c>
      <c r="P51" s="232">
        <v>100.1</v>
      </c>
      <c r="Q51" s="301">
        <v>99.5</v>
      </c>
      <c r="R51" s="229">
        <v>96.5</v>
      </c>
      <c r="S51" s="734">
        <v>103.2</v>
      </c>
    </row>
    <row r="52" spans="2:19" ht="12.75">
      <c r="B52" s="58"/>
      <c r="C52" s="11" t="s">
        <v>293</v>
      </c>
      <c r="D52" s="282">
        <v>100</v>
      </c>
      <c r="E52" s="231">
        <f>E51</f>
        <v>103.4</v>
      </c>
      <c r="F52" s="230">
        <f>ROUND(E52*F51/100,1)</f>
        <v>104</v>
      </c>
      <c r="G52" s="230">
        <f aca="true" t="shared" si="11" ref="G52:P52">ROUND(F52*G51/100,1)</f>
        <v>101.7</v>
      </c>
      <c r="H52" s="230">
        <f t="shared" si="11"/>
        <v>100.3</v>
      </c>
      <c r="I52" s="230">
        <f t="shared" si="11"/>
        <v>106.3</v>
      </c>
      <c r="J52" s="230">
        <f t="shared" si="11"/>
        <v>110.2</v>
      </c>
      <c r="K52" s="230">
        <f t="shared" si="11"/>
        <v>105.8</v>
      </c>
      <c r="L52" s="230">
        <f t="shared" si="11"/>
        <v>108</v>
      </c>
      <c r="M52" s="230">
        <f t="shared" si="11"/>
        <v>117.6</v>
      </c>
      <c r="N52" s="230">
        <f t="shared" si="11"/>
        <v>122</v>
      </c>
      <c r="O52" s="230">
        <f t="shared" si="11"/>
        <v>111.1</v>
      </c>
      <c r="P52" s="230">
        <f t="shared" si="11"/>
        <v>111.2</v>
      </c>
      <c r="Q52" s="301">
        <v>110.6</v>
      </c>
      <c r="R52" s="229">
        <v>106.7</v>
      </c>
      <c r="S52" s="733">
        <v>110.1</v>
      </c>
    </row>
    <row r="53" spans="2:19" ht="15.75">
      <c r="B53" s="58"/>
      <c r="C53" s="11" t="s">
        <v>5</v>
      </c>
      <c r="D53" s="283" t="s">
        <v>7</v>
      </c>
      <c r="E53" s="231" t="s">
        <v>7</v>
      </c>
      <c r="F53" s="231" t="s">
        <v>7</v>
      </c>
      <c r="G53" s="231" t="s">
        <v>7</v>
      </c>
      <c r="H53" s="231" t="s">
        <v>7</v>
      </c>
      <c r="I53" s="230">
        <v>100</v>
      </c>
      <c r="J53" s="231">
        <f>J51</f>
        <v>103.7</v>
      </c>
      <c r="K53" s="231">
        <f aca="true" t="shared" si="12" ref="K53:P53">ROUND(J53*K51/100,1)</f>
        <v>99.6</v>
      </c>
      <c r="L53" s="231">
        <f t="shared" si="12"/>
        <v>101.7</v>
      </c>
      <c r="M53" s="231">
        <f t="shared" si="12"/>
        <v>110.8</v>
      </c>
      <c r="N53" s="231">
        <f t="shared" si="12"/>
        <v>114.9</v>
      </c>
      <c r="O53" s="231">
        <f t="shared" si="12"/>
        <v>104.7</v>
      </c>
      <c r="P53" s="231">
        <f t="shared" si="12"/>
        <v>104.8</v>
      </c>
      <c r="Q53" s="301">
        <v>104.3</v>
      </c>
      <c r="R53" s="229">
        <v>100.6</v>
      </c>
      <c r="S53" s="733">
        <v>103.8</v>
      </c>
    </row>
    <row r="54" spans="2:19" ht="15.75">
      <c r="B54" s="58"/>
      <c r="C54" s="11" t="s">
        <v>6</v>
      </c>
      <c r="D54" s="283" t="s">
        <v>7</v>
      </c>
      <c r="E54" s="231" t="s">
        <v>7</v>
      </c>
      <c r="F54" s="231" t="s">
        <v>7</v>
      </c>
      <c r="G54" s="231" t="s">
        <v>7</v>
      </c>
      <c r="H54" s="231" t="s">
        <v>7</v>
      </c>
      <c r="I54" s="231" t="s">
        <v>7</v>
      </c>
      <c r="J54" s="231" t="s">
        <v>7</v>
      </c>
      <c r="K54" s="231" t="s">
        <v>7</v>
      </c>
      <c r="L54" s="231" t="s">
        <v>7</v>
      </c>
      <c r="M54" s="231" t="s">
        <v>7</v>
      </c>
      <c r="N54" s="230">
        <v>100</v>
      </c>
      <c r="O54" s="231">
        <f>O51</f>
        <v>91.1</v>
      </c>
      <c r="P54" s="232">
        <f>ROUND(O54*P51/100,1)</f>
        <v>91.2</v>
      </c>
      <c r="Q54" s="301">
        <v>90.7</v>
      </c>
      <c r="R54" s="229">
        <v>87.5</v>
      </c>
      <c r="S54" s="733">
        <v>90.3</v>
      </c>
    </row>
    <row r="55" spans="2:19" ht="14.25">
      <c r="B55" s="57" t="s">
        <v>629</v>
      </c>
      <c r="C55" s="11" t="s">
        <v>4</v>
      </c>
      <c r="D55" s="281" t="s">
        <v>70</v>
      </c>
      <c r="E55" s="231">
        <v>102.4</v>
      </c>
      <c r="F55" s="231">
        <v>112.1</v>
      </c>
      <c r="G55" s="231">
        <v>108.6</v>
      </c>
      <c r="H55" s="231">
        <v>103.1</v>
      </c>
      <c r="I55" s="231">
        <v>99.6</v>
      </c>
      <c r="J55" s="231">
        <v>92.5</v>
      </c>
      <c r="K55" s="230">
        <v>91</v>
      </c>
      <c r="L55" s="231">
        <v>97.1</v>
      </c>
      <c r="M55" s="231">
        <v>101.8</v>
      </c>
      <c r="N55" s="231">
        <v>107.8</v>
      </c>
      <c r="O55" s="231">
        <v>111.6</v>
      </c>
      <c r="P55" s="232">
        <v>110.8</v>
      </c>
      <c r="Q55" s="401">
        <v>104.6</v>
      </c>
      <c r="R55" s="443">
        <v>111.4</v>
      </c>
      <c r="S55" s="733">
        <v>103.9</v>
      </c>
    </row>
    <row r="56" spans="2:19" ht="12.75">
      <c r="B56" s="57"/>
      <c r="C56" s="11" t="s">
        <v>293</v>
      </c>
      <c r="D56" s="282">
        <v>100</v>
      </c>
      <c r="E56" s="231">
        <f>E55</f>
        <v>102.4</v>
      </c>
      <c r="F56" s="230">
        <f>ROUND(E56*F55/100,1)</f>
        <v>114.8</v>
      </c>
      <c r="G56" s="230">
        <f aca="true" t="shared" si="13" ref="G56:P56">ROUND(F56*G55/100,1)</f>
        <v>124.7</v>
      </c>
      <c r="H56" s="230">
        <f t="shared" si="13"/>
        <v>128.6</v>
      </c>
      <c r="I56" s="230">
        <f t="shared" si="13"/>
        <v>128.1</v>
      </c>
      <c r="J56" s="230">
        <f t="shared" si="13"/>
        <v>118.5</v>
      </c>
      <c r="K56" s="230">
        <f t="shared" si="13"/>
        <v>107.8</v>
      </c>
      <c r="L56" s="230">
        <f t="shared" si="13"/>
        <v>104.7</v>
      </c>
      <c r="M56" s="230">
        <f t="shared" si="13"/>
        <v>106.6</v>
      </c>
      <c r="N56" s="230">
        <f t="shared" si="13"/>
        <v>114.9</v>
      </c>
      <c r="O56" s="230">
        <f t="shared" si="13"/>
        <v>128.2</v>
      </c>
      <c r="P56" s="230">
        <f t="shared" si="13"/>
        <v>142</v>
      </c>
      <c r="Q56" s="382">
        <v>148.5</v>
      </c>
      <c r="R56" s="443">
        <v>165.4</v>
      </c>
      <c r="S56" s="733">
        <v>171.9</v>
      </c>
    </row>
    <row r="57" spans="2:19" ht="15.75">
      <c r="B57" s="57"/>
      <c r="C57" s="11" t="s">
        <v>5</v>
      </c>
      <c r="D57" s="283" t="s">
        <v>7</v>
      </c>
      <c r="E57" s="231" t="s">
        <v>7</v>
      </c>
      <c r="F57" s="231" t="s">
        <v>7</v>
      </c>
      <c r="G57" s="231" t="s">
        <v>7</v>
      </c>
      <c r="H57" s="231" t="s">
        <v>7</v>
      </c>
      <c r="I57" s="230">
        <v>100</v>
      </c>
      <c r="J57" s="231">
        <f>J55</f>
        <v>92.5</v>
      </c>
      <c r="K57" s="230">
        <f aca="true" t="shared" si="14" ref="K57:P57">ROUND(J57*K55/100,1)</f>
        <v>84.2</v>
      </c>
      <c r="L57" s="230">
        <f t="shared" si="14"/>
        <v>81.8</v>
      </c>
      <c r="M57" s="230">
        <f t="shared" si="14"/>
        <v>83.3</v>
      </c>
      <c r="N57" s="230">
        <f t="shared" si="14"/>
        <v>89.8</v>
      </c>
      <c r="O57" s="230">
        <f t="shared" si="14"/>
        <v>100.2</v>
      </c>
      <c r="P57" s="230">
        <f t="shared" si="14"/>
        <v>111</v>
      </c>
      <c r="Q57" s="301">
        <v>116.1</v>
      </c>
      <c r="R57" s="229">
        <v>129.3</v>
      </c>
      <c r="S57" s="733">
        <v>134.3</v>
      </c>
    </row>
    <row r="58" spans="2:19" ht="15.75">
      <c r="B58" s="57"/>
      <c r="C58" s="11" t="s">
        <v>6</v>
      </c>
      <c r="D58" s="283" t="s">
        <v>7</v>
      </c>
      <c r="E58" s="231" t="s">
        <v>7</v>
      </c>
      <c r="F58" s="231" t="s">
        <v>7</v>
      </c>
      <c r="G58" s="231" t="s">
        <v>7</v>
      </c>
      <c r="H58" s="231" t="s">
        <v>7</v>
      </c>
      <c r="I58" s="231" t="s">
        <v>7</v>
      </c>
      <c r="J58" s="231" t="s">
        <v>7</v>
      </c>
      <c r="K58" s="231" t="s">
        <v>7</v>
      </c>
      <c r="L58" s="231" t="s">
        <v>7</v>
      </c>
      <c r="M58" s="231" t="s">
        <v>7</v>
      </c>
      <c r="N58" s="230">
        <v>100</v>
      </c>
      <c r="O58" s="231">
        <f>O55</f>
        <v>111.6</v>
      </c>
      <c r="P58" s="232">
        <f>ROUND(O58*P55/100,1)</f>
        <v>123.7</v>
      </c>
      <c r="Q58" s="301">
        <v>129.4</v>
      </c>
      <c r="R58" s="229">
        <v>144.2</v>
      </c>
      <c r="S58" s="733">
        <v>149.8</v>
      </c>
    </row>
    <row r="59" spans="2:19" ht="14.25">
      <c r="B59" s="57" t="s">
        <v>630</v>
      </c>
      <c r="C59" s="11" t="s">
        <v>4</v>
      </c>
      <c r="D59" s="281" t="s">
        <v>70</v>
      </c>
      <c r="E59" s="231">
        <v>106.8</v>
      </c>
      <c r="F59" s="231">
        <v>106.9</v>
      </c>
      <c r="G59" s="231">
        <v>105.9</v>
      </c>
      <c r="H59" s="231">
        <v>106.6</v>
      </c>
      <c r="I59" s="231">
        <v>104.4</v>
      </c>
      <c r="J59" s="231">
        <v>103.4</v>
      </c>
      <c r="K59" s="231">
        <v>104.1</v>
      </c>
      <c r="L59" s="231">
        <v>100.4</v>
      </c>
      <c r="M59" s="231">
        <v>104.3</v>
      </c>
      <c r="N59" s="231">
        <v>102.8</v>
      </c>
      <c r="O59" s="230">
        <v>104</v>
      </c>
      <c r="P59" s="232">
        <v>104.1</v>
      </c>
      <c r="Q59" s="382">
        <v>104</v>
      </c>
      <c r="R59" s="443">
        <v>104.8</v>
      </c>
      <c r="S59" s="733">
        <v>104</v>
      </c>
    </row>
    <row r="60" spans="2:19" ht="12.75">
      <c r="B60" s="57"/>
      <c r="C60" s="11" t="s">
        <v>293</v>
      </c>
      <c r="D60" s="282">
        <v>100</v>
      </c>
      <c r="E60" s="231">
        <f>E59</f>
        <v>106.8</v>
      </c>
      <c r="F60" s="230">
        <f>ROUND(E60*F59/100,1)</f>
        <v>114.2</v>
      </c>
      <c r="G60" s="230">
        <f aca="true" t="shared" si="15" ref="G60:P60">ROUND(F60*G59/100,1)</f>
        <v>120.9</v>
      </c>
      <c r="H60" s="230">
        <f t="shared" si="15"/>
        <v>128.9</v>
      </c>
      <c r="I60" s="230">
        <f t="shared" si="15"/>
        <v>134.6</v>
      </c>
      <c r="J60" s="230">
        <f t="shared" si="15"/>
        <v>139.2</v>
      </c>
      <c r="K60" s="230">
        <f t="shared" si="15"/>
        <v>144.9</v>
      </c>
      <c r="L60" s="230">
        <f t="shared" si="15"/>
        <v>145.5</v>
      </c>
      <c r="M60" s="230">
        <f t="shared" si="15"/>
        <v>151.8</v>
      </c>
      <c r="N60" s="230">
        <f t="shared" si="15"/>
        <v>156.1</v>
      </c>
      <c r="O60" s="230">
        <f t="shared" si="15"/>
        <v>162.3</v>
      </c>
      <c r="P60" s="230">
        <f t="shared" si="15"/>
        <v>169</v>
      </c>
      <c r="Q60" s="382">
        <v>175.8</v>
      </c>
      <c r="R60" s="443">
        <v>184.2</v>
      </c>
      <c r="S60" s="733">
        <v>191.6</v>
      </c>
    </row>
    <row r="61" spans="2:19" ht="15.75">
      <c r="B61" s="57"/>
      <c r="C61" s="11" t="s">
        <v>5</v>
      </c>
      <c r="D61" s="283" t="s">
        <v>7</v>
      </c>
      <c r="E61" s="231" t="s">
        <v>7</v>
      </c>
      <c r="F61" s="231" t="s">
        <v>7</v>
      </c>
      <c r="G61" s="231" t="s">
        <v>7</v>
      </c>
      <c r="H61" s="231" t="s">
        <v>7</v>
      </c>
      <c r="I61" s="230">
        <v>100</v>
      </c>
      <c r="J61" s="231">
        <f>J59</f>
        <v>103.4</v>
      </c>
      <c r="K61" s="231">
        <f aca="true" t="shared" si="16" ref="K61:P61">ROUND(J61*K59/100,1)</f>
        <v>107.6</v>
      </c>
      <c r="L61" s="231">
        <f t="shared" si="16"/>
        <v>108</v>
      </c>
      <c r="M61" s="231">
        <f t="shared" si="16"/>
        <v>112.6</v>
      </c>
      <c r="N61" s="231">
        <f t="shared" si="16"/>
        <v>115.8</v>
      </c>
      <c r="O61" s="231">
        <f t="shared" si="16"/>
        <v>120.4</v>
      </c>
      <c r="P61" s="231">
        <f t="shared" si="16"/>
        <v>125.3</v>
      </c>
      <c r="Q61" s="301">
        <v>130.3</v>
      </c>
      <c r="R61" s="229">
        <v>136.6</v>
      </c>
      <c r="S61" s="733">
        <v>142.1</v>
      </c>
    </row>
    <row r="62" spans="2:19" ht="15.75">
      <c r="B62" s="57"/>
      <c r="C62" s="11" t="s">
        <v>6</v>
      </c>
      <c r="D62" s="283" t="s">
        <v>7</v>
      </c>
      <c r="E62" s="231" t="s">
        <v>7</v>
      </c>
      <c r="F62" s="231" t="s">
        <v>7</v>
      </c>
      <c r="G62" s="231" t="s">
        <v>7</v>
      </c>
      <c r="H62" s="231" t="s">
        <v>7</v>
      </c>
      <c r="I62" s="231" t="s">
        <v>7</v>
      </c>
      <c r="J62" s="231" t="s">
        <v>7</v>
      </c>
      <c r="K62" s="231" t="s">
        <v>7</v>
      </c>
      <c r="L62" s="231" t="s">
        <v>7</v>
      </c>
      <c r="M62" s="231" t="s">
        <v>7</v>
      </c>
      <c r="N62" s="230">
        <v>100</v>
      </c>
      <c r="O62" s="230">
        <f>O59</f>
        <v>104</v>
      </c>
      <c r="P62" s="232">
        <f>ROUND(O62*P59/100,1)</f>
        <v>108.3</v>
      </c>
      <c r="Q62" s="301">
        <v>112.6</v>
      </c>
      <c r="R62" s="229">
        <v>118</v>
      </c>
      <c r="S62" s="733">
        <v>122.7</v>
      </c>
    </row>
    <row r="63" spans="2:19" s="14" customFormat="1" ht="27">
      <c r="B63" s="57" t="s">
        <v>631</v>
      </c>
      <c r="C63" s="11" t="s">
        <v>4</v>
      </c>
      <c r="D63" s="281" t="s">
        <v>70</v>
      </c>
      <c r="E63" s="231">
        <v>105.2</v>
      </c>
      <c r="F63" s="231">
        <v>105.5</v>
      </c>
      <c r="G63" s="231">
        <v>105.8</v>
      </c>
      <c r="H63" s="231">
        <v>110.1</v>
      </c>
      <c r="I63" s="231">
        <v>104.3</v>
      </c>
      <c r="J63" s="230">
        <v>103</v>
      </c>
      <c r="K63" s="231">
        <v>107.4</v>
      </c>
      <c r="L63" s="231">
        <v>103.5</v>
      </c>
      <c r="M63" s="231">
        <v>107.8</v>
      </c>
      <c r="N63" s="231">
        <v>103.6</v>
      </c>
      <c r="O63" s="231">
        <v>109.5</v>
      </c>
      <c r="P63" s="232">
        <v>103.6</v>
      </c>
      <c r="Q63" s="301">
        <v>100.8</v>
      </c>
      <c r="R63" s="229">
        <v>100.8</v>
      </c>
      <c r="S63" s="733">
        <v>104.8</v>
      </c>
    </row>
    <row r="64" spans="2:19" s="14" customFormat="1" ht="12.75">
      <c r="B64" s="57"/>
      <c r="C64" s="11" t="s">
        <v>293</v>
      </c>
      <c r="D64" s="282">
        <v>100</v>
      </c>
      <c r="E64" s="231">
        <f>E63</f>
        <v>105.2</v>
      </c>
      <c r="F64" s="230">
        <f>ROUND(E64*F63/100,1)</f>
        <v>111</v>
      </c>
      <c r="G64" s="230">
        <f aca="true" t="shared" si="17" ref="G64:P64">ROUND(F64*G63/100,1)</f>
        <v>117.4</v>
      </c>
      <c r="H64" s="230">
        <f t="shared" si="17"/>
        <v>129.3</v>
      </c>
      <c r="I64" s="230">
        <f t="shared" si="17"/>
        <v>134.9</v>
      </c>
      <c r="J64" s="230">
        <f t="shared" si="17"/>
        <v>138.9</v>
      </c>
      <c r="K64" s="230">
        <f t="shared" si="17"/>
        <v>149.2</v>
      </c>
      <c r="L64" s="230">
        <f t="shared" si="17"/>
        <v>154.4</v>
      </c>
      <c r="M64" s="230">
        <f t="shared" si="17"/>
        <v>166.4</v>
      </c>
      <c r="N64" s="230">
        <f t="shared" si="17"/>
        <v>172.4</v>
      </c>
      <c r="O64" s="230">
        <f t="shared" si="17"/>
        <v>188.8</v>
      </c>
      <c r="P64" s="230">
        <f t="shared" si="17"/>
        <v>195.6</v>
      </c>
      <c r="Q64" s="301">
        <v>197.2</v>
      </c>
      <c r="R64" s="229">
        <v>198.8</v>
      </c>
      <c r="S64" s="733">
        <v>208.3</v>
      </c>
    </row>
    <row r="65" spans="2:19" s="14" customFormat="1" ht="15" customHeight="1">
      <c r="B65" s="57"/>
      <c r="C65" s="11" t="s">
        <v>5</v>
      </c>
      <c r="D65" s="283" t="s">
        <v>7</v>
      </c>
      <c r="E65" s="231" t="s">
        <v>7</v>
      </c>
      <c r="F65" s="231" t="s">
        <v>7</v>
      </c>
      <c r="G65" s="231" t="s">
        <v>7</v>
      </c>
      <c r="H65" s="231" t="s">
        <v>7</v>
      </c>
      <c r="I65" s="230">
        <v>100</v>
      </c>
      <c r="J65" s="230">
        <f>J63</f>
        <v>103</v>
      </c>
      <c r="K65" s="230">
        <f aca="true" t="shared" si="18" ref="K65:P65">ROUND(J65*K63/100,1)</f>
        <v>110.6</v>
      </c>
      <c r="L65" s="230">
        <f t="shared" si="18"/>
        <v>114.5</v>
      </c>
      <c r="M65" s="230">
        <f t="shared" si="18"/>
        <v>123.4</v>
      </c>
      <c r="N65" s="230">
        <f t="shared" si="18"/>
        <v>127.8</v>
      </c>
      <c r="O65" s="230">
        <f t="shared" si="18"/>
        <v>139.9</v>
      </c>
      <c r="P65" s="230">
        <f t="shared" si="18"/>
        <v>144.9</v>
      </c>
      <c r="Q65" s="301">
        <v>146.1</v>
      </c>
      <c r="R65" s="229">
        <v>147.3</v>
      </c>
      <c r="S65" s="733">
        <v>154.4</v>
      </c>
    </row>
    <row r="66" spans="2:19" s="14" customFormat="1" ht="15.75" customHeight="1">
      <c r="B66" s="57"/>
      <c r="C66" s="11" t="s">
        <v>6</v>
      </c>
      <c r="D66" s="283" t="s">
        <v>7</v>
      </c>
      <c r="E66" s="231" t="s">
        <v>7</v>
      </c>
      <c r="F66" s="231" t="s">
        <v>7</v>
      </c>
      <c r="G66" s="231" t="s">
        <v>7</v>
      </c>
      <c r="H66" s="231" t="s">
        <v>7</v>
      </c>
      <c r="I66" s="231" t="s">
        <v>7</v>
      </c>
      <c r="J66" s="231" t="s">
        <v>7</v>
      </c>
      <c r="K66" s="231" t="s">
        <v>7</v>
      </c>
      <c r="L66" s="231" t="s">
        <v>7</v>
      </c>
      <c r="M66" s="231" t="s">
        <v>7</v>
      </c>
      <c r="N66" s="230">
        <v>100</v>
      </c>
      <c r="O66" s="231">
        <f>O63</f>
        <v>109.5</v>
      </c>
      <c r="P66" s="232">
        <f>ROUND(O66*P63/100,1)</f>
        <v>113.4</v>
      </c>
      <c r="Q66" s="301">
        <v>114.3</v>
      </c>
      <c r="R66" s="229">
        <v>115.2</v>
      </c>
      <c r="S66" s="733">
        <v>120.7</v>
      </c>
    </row>
    <row r="67" spans="2:19" s="14" customFormat="1" ht="14.25">
      <c r="B67" s="57" t="s">
        <v>632</v>
      </c>
      <c r="C67" s="11" t="s">
        <v>4</v>
      </c>
      <c r="D67" s="281" t="s">
        <v>70</v>
      </c>
      <c r="E67" s="231">
        <v>109.6</v>
      </c>
      <c r="F67" s="231">
        <v>109.3</v>
      </c>
      <c r="G67" s="231">
        <v>106.4</v>
      </c>
      <c r="H67" s="231">
        <v>105.2</v>
      </c>
      <c r="I67" s="231">
        <v>103.1</v>
      </c>
      <c r="J67" s="231">
        <v>98.7</v>
      </c>
      <c r="K67" s="230">
        <v>101</v>
      </c>
      <c r="L67" s="231">
        <v>102.8</v>
      </c>
      <c r="M67" s="231">
        <v>106.2</v>
      </c>
      <c r="N67" s="231">
        <v>102.5</v>
      </c>
      <c r="O67" s="231">
        <v>107.3</v>
      </c>
      <c r="P67" s="232">
        <v>108.7</v>
      </c>
      <c r="Q67" s="382">
        <v>105.6</v>
      </c>
      <c r="R67" s="443">
        <v>98.9</v>
      </c>
      <c r="S67" s="733">
        <v>104.4</v>
      </c>
    </row>
    <row r="68" spans="2:19" s="14" customFormat="1" ht="12.75">
      <c r="B68" s="57"/>
      <c r="C68" s="11" t="s">
        <v>293</v>
      </c>
      <c r="D68" s="282">
        <v>100</v>
      </c>
      <c r="E68" s="231">
        <f>E67</f>
        <v>109.6</v>
      </c>
      <c r="F68" s="231">
        <f>ROUND(E68*F67/100,1)</f>
        <v>119.8</v>
      </c>
      <c r="G68" s="231">
        <f aca="true" t="shared" si="19" ref="G68:P68">ROUND(F68*G67/100,1)</f>
        <v>127.5</v>
      </c>
      <c r="H68" s="231">
        <f t="shared" si="19"/>
        <v>134.1</v>
      </c>
      <c r="I68" s="231">
        <f t="shared" si="19"/>
        <v>138.3</v>
      </c>
      <c r="J68" s="231">
        <f t="shared" si="19"/>
        <v>136.5</v>
      </c>
      <c r="K68" s="231">
        <f t="shared" si="19"/>
        <v>137.9</v>
      </c>
      <c r="L68" s="231">
        <f t="shared" si="19"/>
        <v>141.8</v>
      </c>
      <c r="M68" s="231">
        <f t="shared" si="19"/>
        <v>150.6</v>
      </c>
      <c r="N68" s="231">
        <f t="shared" si="19"/>
        <v>154.4</v>
      </c>
      <c r="O68" s="231">
        <f t="shared" si="19"/>
        <v>165.7</v>
      </c>
      <c r="P68" s="231">
        <f t="shared" si="19"/>
        <v>180.1</v>
      </c>
      <c r="Q68" s="382">
        <v>190.2</v>
      </c>
      <c r="R68" s="443">
        <v>188.1</v>
      </c>
      <c r="S68" s="733">
        <v>196.4</v>
      </c>
    </row>
    <row r="69" spans="2:19" ht="16.5" customHeight="1">
      <c r="B69" s="57"/>
      <c r="C69" s="11" t="s">
        <v>5</v>
      </c>
      <c r="D69" s="283" t="s">
        <v>7</v>
      </c>
      <c r="E69" s="231" t="s">
        <v>7</v>
      </c>
      <c r="F69" s="231" t="s">
        <v>7</v>
      </c>
      <c r="G69" s="231" t="s">
        <v>7</v>
      </c>
      <c r="H69" s="231" t="s">
        <v>7</v>
      </c>
      <c r="I69" s="230">
        <v>100</v>
      </c>
      <c r="J69" s="231">
        <f>J67</f>
        <v>98.7</v>
      </c>
      <c r="K69" s="231">
        <f aca="true" t="shared" si="20" ref="K69:P69">ROUND(J69*K67/100,1)</f>
        <v>99.7</v>
      </c>
      <c r="L69" s="231">
        <f t="shared" si="20"/>
        <v>102.5</v>
      </c>
      <c r="M69" s="231">
        <f t="shared" si="20"/>
        <v>108.9</v>
      </c>
      <c r="N69" s="231">
        <f t="shared" si="20"/>
        <v>111.6</v>
      </c>
      <c r="O69" s="231">
        <f t="shared" si="20"/>
        <v>119.7</v>
      </c>
      <c r="P69" s="231">
        <f t="shared" si="20"/>
        <v>130.1</v>
      </c>
      <c r="Q69" s="301">
        <v>137.4</v>
      </c>
      <c r="R69" s="229">
        <v>135.9</v>
      </c>
      <c r="S69" s="733">
        <v>141.9</v>
      </c>
    </row>
    <row r="70" spans="2:19" ht="17.25" customHeight="1">
      <c r="B70" s="57"/>
      <c r="C70" s="11" t="s">
        <v>6</v>
      </c>
      <c r="D70" s="283" t="s">
        <v>7</v>
      </c>
      <c r="E70" s="231" t="s">
        <v>7</v>
      </c>
      <c r="F70" s="231" t="s">
        <v>7</v>
      </c>
      <c r="G70" s="231" t="s">
        <v>7</v>
      </c>
      <c r="H70" s="231" t="s">
        <v>7</v>
      </c>
      <c r="I70" s="231" t="s">
        <v>7</v>
      </c>
      <c r="J70" s="231" t="s">
        <v>7</v>
      </c>
      <c r="K70" s="231" t="s">
        <v>7</v>
      </c>
      <c r="L70" s="231" t="s">
        <v>7</v>
      </c>
      <c r="M70" s="231" t="s">
        <v>7</v>
      </c>
      <c r="N70" s="230">
        <v>100</v>
      </c>
      <c r="O70" s="231">
        <f>O67</f>
        <v>107.3</v>
      </c>
      <c r="P70" s="232">
        <f>ROUND(O70*P67/100,1)</f>
        <v>116.6</v>
      </c>
      <c r="Q70" s="301">
        <v>123.1</v>
      </c>
      <c r="R70" s="229">
        <v>121.7</v>
      </c>
      <c r="S70" s="733">
        <v>127.1</v>
      </c>
    </row>
    <row r="71" spans="2:19" ht="17.25" customHeight="1">
      <c r="B71" s="57" t="s">
        <v>633</v>
      </c>
      <c r="C71" s="11" t="s">
        <v>4</v>
      </c>
      <c r="D71" s="281" t="s">
        <v>70</v>
      </c>
      <c r="E71" s="231">
        <v>107.2</v>
      </c>
      <c r="F71" s="231">
        <v>106.3</v>
      </c>
      <c r="G71" s="231">
        <v>104.3</v>
      </c>
      <c r="H71" s="230">
        <v>105</v>
      </c>
      <c r="I71" s="231">
        <v>102.9</v>
      </c>
      <c r="J71" s="231">
        <v>102.3</v>
      </c>
      <c r="K71" s="230">
        <v>103</v>
      </c>
      <c r="L71" s="231">
        <v>102.7</v>
      </c>
      <c r="M71" s="231">
        <v>104.3</v>
      </c>
      <c r="N71" s="231">
        <v>102.7</v>
      </c>
      <c r="O71" s="231">
        <v>105.2</v>
      </c>
      <c r="P71" s="232">
        <v>104.6</v>
      </c>
      <c r="Q71" s="382">
        <v>106.1</v>
      </c>
      <c r="R71" s="724" t="s">
        <v>432</v>
      </c>
      <c r="S71" s="733">
        <v>103.3</v>
      </c>
    </row>
    <row r="72" spans="2:19" ht="12.75">
      <c r="B72" s="57"/>
      <c r="C72" s="11" t="s">
        <v>293</v>
      </c>
      <c r="D72" s="282">
        <v>100</v>
      </c>
      <c r="E72" s="231">
        <f>E71</f>
        <v>107.2</v>
      </c>
      <c r="F72" s="230">
        <f>ROUND(E72*F71/100,1)</f>
        <v>114</v>
      </c>
      <c r="G72" s="230">
        <f aca="true" t="shared" si="21" ref="G72:P72">ROUND(F72*G71/100,1)</f>
        <v>118.9</v>
      </c>
      <c r="H72" s="230">
        <f t="shared" si="21"/>
        <v>124.8</v>
      </c>
      <c r="I72" s="230">
        <f t="shared" si="21"/>
        <v>128.4</v>
      </c>
      <c r="J72" s="230">
        <f t="shared" si="21"/>
        <v>131.4</v>
      </c>
      <c r="K72" s="230">
        <f t="shared" si="21"/>
        <v>135.3</v>
      </c>
      <c r="L72" s="230">
        <f t="shared" si="21"/>
        <v>139</v>
      </c>
      <c r="M72" s="230">
        <f t="shared" si="21"/>
        <v>145</v>
      </c>
      <c r="N72" s="230">
        <f t="shared" si="21"/>
        <v>148.9</v>
      </c>
      <c r="O72" s="230">
        <f t="shared" si="21"/>
        <v>156.6</v>
      </c>
      <c r="P72" s="230">
        <f t="shared" si="21"/>
        <v>163.8</v>
      </c>
      <c r="Q72" s="382">
        <v>173.8</v>
      </c>
      <c r="R72" s="443">
        <v>177.3</v>
      </c>
      <c r="S72" s="733">
        <v>183.2</v>
      </c>
    </row>
    <row r="73" spans="2:19" ht="15.75">
      <c r="B73" s="57"/>
      <c r="C73" s="11" t="s">
        <v>5</v>
      </c>
      <c r="D73" s="283" t="s">
        <v>7</v>
      </c>
      <c r="E73" s="231" t="s">
        <v>7</v>
      </c>
      <c r="F73" s="231" t="s">
        <v>7</v>
      </c>
      <c r="G73" s="231" t="s">
        <v>7</v>
      </c>
      <c r="H73" s="231" t="s">
        <v>7</v>
      </c>
      <c r="I73" s="230">
        <v>100</v>
      </c>
      <c r="J73" s="231">
        <f>J71</f>
        <v>102.3</v>
      </c>
      <c r="K73" s="231">
        <f aca="true" t="shared" si="22" ref="K73:P73">ROUND(J73*K71/100,1)</f>
        <v>105.4</v>
      </c>
      <c r="L73" s="231">
        <f t="shared" si="22"/>
        <v>108.2</v>
      </c>
      <c r="M73" s="231">
        <f t="shared" si="22"/>
        <v>112.9</v>
      </c>
      <c r="N73" s="231">
        <f t="shared" si="22"/>
        <v>115.9</v>
      </c>
      <c r="O73" s="231">
        <f t="shared" si="22"/>
        <v>121.9</v>
      </c>
      <c r="P73" s="231">
        <f t="shared" si="22"/>
        <v>127.5</v>
      </c>
      <c r="Q73" s="301">
        <v>135.3</v>
      </c>
      <c r="R73" s="443">
        <v>138</v>
      </c>
      <c r="S73" s="733">
        <v>142.6</v>
      </c>
    </row>
    <row r="74" spans="2:19" ht="15.75">
      <c r="B74" s="57"/>
      <c r="C74" s="11" t="s">
        <v>6</v>
      </c>
      <c r="D74" s="283" t="s">
        <v>7</v>
      </c>
      <c r="E74" s="231" t="s">
        <v>7</v>
      </c>
      <c r="F74" s="231" t="s">
        <v>7</v>
      </c>
      <c r="G74" s="231" t="s">
        <v>7</v>
      </c>
      <c r="H74" s="231" t="s">
        <v>7</v>
      </c>
      <c r="I74" s="231" t="s">
        <v>7</v>
      </c>
      <c r="J74" s="231" t="s">
        <v>7</v>
      </c>
      <c r="K74" s="231" t="s">
        <v>7</v>
      </c>
      <c r="L74" s="231" t="s">
        <v>7</v>
      </c>
      <c r="M74" s="231" t="s">
        <v>7</v>
      </c>
      <c r="N74" s="230">
        <v>100</v>
      </c>
      <c r="O74" s="231">
        <f>O71</f>
        <v>105.2</v>
      </c>
      <c r="P74" s="232">
        <f>ROUND(O74*P71/100,1)</f>
        <v>110</v>
      </c>
      <c r="Q74" s="301">
        <v>116.7</v>
      </c>
      <c r="R74" s="443">
        <v>119</v>
      </c>
      <c r="S74" s="733">
        <v>122.9</v>
      </c>
    </row>
    <row r="75" spans="2:19" ht="25.5">
      <c r="B75" s="58" t="s">
        <v>287</v>
      </c>
      <c r="C75" s="11" t="s">
        <v>4</v>
      </c>
      <c r="D75" s="281" t="s">
        <v>70</v>
      </c>
      <c r="E75" s="231">
        <v>108.8</v>
      </c>
      <c r="F75" s="231">
        <v>107.1</v>
      </c>
      <c r="G75" s="230">
        <v>105</v>
      </c>
      <c r="H75" s="231">
        <v>105.4</v>
      </c>
      <c r="I75" s="230">
        <v>103</v>
      </c>
      <c r="J75" s="231">
        <v>102.3</v>
      </c>
      <c r="K75" s="231">
        <v>103.4</v>
      </c>
      <c r="L75" s="231">
        <v>102.1</v>
      </c>
      <c r="M75" s="231">
        <v>104.7</v>
      </c>
      <c r="N75" s="231">
        <v>102.1</v>
      </c>
      <c r="O75" s="230">
        <v>105</v>
      </c>
      <c r="P75" s="232">
        <v>104.9</v>
      </c>
      <c r="Q75" s="382">
        <v>105.7</v>
      </c>
      <c r="R75" s="443" t="s">
        <v>433</v>
      </c>
      <c r="S75" s="711">
        <v>103.2</v>
      </c>
    </row>
    <row r="76" spans="2:19" ht="12.75">
      <c r="B76" s="58"/>
      <c r="C76" s="11" t="s">
        <v>293</v>
      </c>
      <c r="D76" s="282">
        <v>100</v>
      </c>
      <c r="E76" s="231">
        <f>E75</f>
        <v>108.8</v>
      </c>
      <c r="F76" s="230">
        <f>ROUND(E76*F75/100,1)</f>
        <v>116.5</v>
      </c>
      <c r="G76" s="230">
        <f aca="true" t="shared" si="23" ref="G76:P76">ROUND(F76*G75/100,1)</f>
        <v>122.3</v>
      </c>
      <c r="H76" s="230">
        <f t="shared" si="23"/>
        <v>128.9</v>
      </c>
      <c r="I76" s="230">
        <f t="shared" si="23"/>
        <v>132.8</v>
      </c>
      <c r="J76" s="230">
        <f t="shared" si="23"/>
        <v>135.9</v>
      </c>
      <c r="K76" s="230">
        <f t="shared" si="23"/>
        <v>140.5</v>
      </c>
      <c r="L76" s="230">
        <f t="shared" si="23"/>
        <v>143.5</v>
      </c>
      <c r="M76" s="230">
        <f t="shared" si="23"/>
        <v>150.2</v>
      </c>
      <c r="N76" s="230">
        <f t="shared" si="23"/>
        <v>153.4</v>
      </c>
      <c r="O76" s="230">
        <f t="shared" si="23"/>
        <v>161.1</v>
      </c>
      <c r="P76" s="230">
        <f t="shared" si="23"/>
        <v>169</v>
      </c>
      <c r="Q76" s="382">
        <v>178.6</v>
      </c>
      <c r="R76" s="443">
        <v>182.4</v>
      </c>
      <c r="S76" s="711">
        <v>188.2</v>
      </c>
    </row>
    <row r="77" spans="2:19" ht="15.75">
      <c r="B77" s="58"/>
      <c r="C77" s="11" t="s">
        <v>5</v>
      </c>
      <c r="D77" s="283" t="s">
        <v>7</v>
      </c>
      <c r="E77" s="231" t="s">
        <v>7</v>
      </c>
      <c r="F77" s="231" t="s">
        <v>7</v>
      </c>
      <c r="G77" s="231" t="s">
        <v>7</v>
      </c>
      <c r="H77" s="231" t="s">
        <v>7</v>
      </c>
      <c r="I77" s="230">
        <v>100</v>
      </c>
      <c r="J77" s="231">
        <f>J75</f>
        <v>102.3</v>
      </c>
      <c r="K77" s="231">
        <f aca="true" t="shared" si="24" ref="K77:P77">ROUND(J77*K75/100,1)</f>
        <v>105.8</v>
      </c>
      <c r="L77" s="231">
        <f t="shared" si="24"/>
        <v>108</v>
      </c>
      <c r="M77" s="231">
        <f t="shared" si="24"/>
        <v>113.1</v>
      </c>
      <c r="N77" s="231">
        <f t="shared" si="24"/>
        <v>115.5</v>
      </c>
      <c r="O77" s="231">
        <f t="shared" si="24"/>
        <v>121.3</v>
      </c>
      <c r="P77" s="231">
        <f t="shared" si="24"/>
        <v>127.2</v>
      </c>
      <c r="Q77" s="301">
        <v>134.5</v>
      </c>
      <c r="R77" s="229">
        <v>137.3</v>
      </c>
      <c r="S77" s="711">
        <v>141.7</v>
      </c>
    </row>
    <row r="78" spans="2:19" ht="15.75">
      <c r="B78" s="58"/>
      <c r="C78" s="11" t="s">
        <v>6</v>
      </c>
      <c r="D78" s="283" t="s">
        <v>7</v>
      </c>
      <c r="E78" s="231" t="s">
        <v>7</v>
      </c>
      <c r="F78" s="231" t="s">
        <v>7</v>
      </c>
      <c r="G78" s="231" t="s">
        <v>7</v>
      </c>
      <c r="H78" s="231" t="s">
        <v>7</v>
      </c>
      <c r="I78" s="231" t="s">
        <v>7</v>
      </c>
      <c r="J78" s="231" t="s">
        <v>7</v>
      </c>
      <c r="K78" s="231" t="s">
        <v>7</v>
      </c>
      <c r="L78" s="231" t="s">
        <v>7</v>
      </c>
      <c r="M78" s="231" t="s">
        <v>7</v>
      </c>
      <c r="N78" s="230">
        <v>100</v>
      </c>
      <c r="O78" s="230">
        <f>O75</f>
        <v>105</v>
      </c>
      <c r="P78" s="232">
        <f>ROUND(O78*P75/100,1)</f>
        <v>110.1</v>
      </c>
      <c r="Q78" s="301">
        <v>116.4</v>
      </c>
      <c r="R78" s="229">
        <v>118.8</v>
      </c>
      <c r="S78" s="711">
        <v>122.6</v>
      </c>
    </row>
    <row r="79" spans="2:19" ht="14.25">
      <c r="B79" s="57" t="s">
        <v>634</v>
      </c>
      <c r="C79" s="11" t="s">
        <v>4</v>
      </c>
      <c r="D79" s="281" t="s">
        <v>70</v>
      </c>
      <c r="E79" s="231">
        <v>119.5</v>
      </c>
      <c r="F79" s="230">
        <v>121</v>
      </c>
      <c r="G79" s="231">
        <v>113.6</v>
      </c>
      <c r="H79" s="230">
        <v>106</v>
      </c>
      <c r="I79" s="231">
        <v>103.9</v>
      </c>
      <c r="J79" s="231">
        <v>86.6</v>
      </c>
      <c r="K79" s="231">
        <v>92.8</v>
      </c>
      <c r="L79" s="231">
        <v>103.3</v>
      </c>
      <c r="M79" s="231">
        <v>114.7</v>
      </c>
      <c r="N79" s="231">
        <v>101.4</v>
      </c>
      <c r="O79" s="231">
        <v>116.1</v>
      </c>
      <c r="P79" s="232">
        <v>124.3</v>
      </c>
      <c r="Q79" s="382">
        <v>104</v>
      </c>
      <c r="R79" s="443" t="s">
        <v>495</v>
      </c>
      <c r="S79" s="733">
        <v>108.5</v>
      </c>
    </row>
    <row r="80" spans="2:19" ht="12.75">
      <c r="B80" s="57"/>
      <c r="C80" s="11" t="s">
        <v>293</v>
      </c>
      <c r="D80" s="282">
        <v>100</v>
      </c>
      <c r="E80" s="231">
        <f>E79</f>
        <v>119.5</v>
      </c>
      <c r="F80" s="231">
        <f>ROUND(E80*F79/100,1)</f>
        <v>144.6</v>
      </c>
      <c r="G80" s="231">
        <f aca="true" t="shared" si="25" ref="G80:P80">ROUND(F80*G79/100,1)</f>
        <v>164.3</v>
      </c>
      <c r="H80" s="231">
        <f t="shared" si="25"/>
        <v>174.2</v>
      </c>
      <c r="I80" s="231">
        <f t="shared" si="25"/>
        <v>181</v>
      </c>
      <c r="J80" s="231">
        <f t="shared" si="25"/>
        <v>156.7</v>
      </c>
      <c r="K80" s="231">
        <f t="shared" si="25"/>
        <v>145.4</v>
      </c>
      <c r="L80" s="231">
        <f t="shared" si="25"/>
        <v>150.2</v>
      </c>
      <c r="M80" s="231">
        <f t="shared" si="25"/>
        <v>172.3</v>
      </c>
      <c r="N80" s="231">
        <f t="shared" si="25"/>
        <v>174.7</v>
      </c>
      <c r="O80" s="231">
        <f t="shared" si="25"/>
        <v>202.8</v>
      </c>
      <c r="P80" s="231">
        <f t="shared" si="25"/>
        <v>252.1</v>
      </c>
      <c r="Q80" s="382">
        <v>262.2</v>
      </c>
      <c r="R80" s="443">
        <v>232</v>
      </c>
      <c r="S80" s="733">
        <v>251.7</v>
      </c>
    </row>
    <row r="81" spans="2:19" ht="15.75">
      <c r="B81" s="57"/>
      <c r="C81" s="11" t="s">
        <v>5</v>
      </c>
      <c r="D81" s="283" t="s">
        <v>7</v>
      </c>
      <c r="E81" s="231" t="s">
        <v>7</v>
      </c>
      <c r="F81" s="231" t="s">
        <v>7</v>
      </c>
      <c r="G81" s="231" t="s">
        <v>7</v>
      </c>
      <c r="H81" s="231" t="s">
        <v>7</v>
      </c>
      <c r="I81" s="230">
        <v>100</v>
      </c>
      <c r="J81" s="231">
        <f>J79</f>
        <v>86.6</v>
      </c>
      <c r="K81" s="231">
        <f aca="true" t="shared" si="26" ref="K81:P81">ROUND(J81*K79/100,1)</f>
        <v>80.4</v>
      </c>
      <c r="L81" s="231">
        <f t="shared" si="26"/>
        <v>83.1</v>
      </c>
      <c r="M81" s="231">
        <f t="shared" si="26"/>
        <v>95.3</v>
      </c>
      <c r="N81" s="231">
        <f t="shared" si="26"/>
        <v>96.6</v>
      </c>
      <c r="O81" s="231">
        <f t="shared" si="26"/>
        <v>112.2</v>
      </c>
      <c r="P81" s="231">
        <f t="shared" si="26"/>
        <v>139.5</v>
      </c>
      <c r="Q81" s="301">
        <v>145.1</v>
      </c>
      <c r="R81" s="443">
        <v>128.4</v>
      </c>
      <c r="S81" s="733">
        <v>139.3</v>
      </c>
    </row>
    <row r="82" spans="2:19" ht="15.75">
      <c r="B82" s="57"/>
      <c r="C82" s="11" t="s">
        <v>6</v>
      </c>
      <c r="D82" s="283" t="s">
        <v>7</v>
      </c>
      <c r="E82" s="231" t="s">
        <v>7</v>
      </c>
      <c r="F82" s="231" t="s">
        <v>7</v>
      </c>
      <c r="G82" s="231" t="s">
        <v>7</v>
      </c>
      <c r="H82" s="231" t="s">
        <v>7</v>
      </c>
      <c r="I82" s="231" t="s">
        <v>7</v>
      </c>
      <c r="J82" s="231" t="s">
        <v>7</v>
      </c>
      <c r="K82" s="231" t="s">
        <v>7</v>
      </c>
      <c r="L82" s="231" t="s">
        <v>7</v>
      </c>
      <c r="M82" s="231" t="s">
        <v>7</v>
      </c>
      <c r="N82" s="230">
        <v>100</v>
      </c>
      <c r="O82" s="231">
        <f>O79</f>
        <v>116.1</v>
      </c>
      <c r="P82" s="232">
        <f>ROUND(O82*P79/100,1)</f>
        <v>144.3</v>
      </c>
      <c r="Q82" s="301">
        <v>150.1</v>
      </c>
      <c r="R82" s="443">
        <v>132.8</v>
      </c>
      <c r="S82" s="733">
        <v>144.1</v>
      </c>
    </row>
    <row r="83" spans="2:19" ht="25.5">
      <c r="B83" s="58" t="s">
        <v>289</v>
      </c>
      <c r="C83" s="11" t="s">
        <v>4</v>
      </c>
      <c r="D83" s="281" t="s">
        <v>70</v>
      </c>
      <c r="E83" s="231">
        <v>119.7</v>
      </c>
      <c r="F83" s="231">
        <v>121.8</v>
      </c>
      <c r="G83" s="230">
        <v>114</v>
      </c>
      <c r="H83" s="231">
        <v>106.6</v>
      </c>
      <c r="I83" s="231">
        <v>102.7</v>
      </c>
      <c r="J83" s="231">
        <v>90.3</v>
      </c>
      <c r="K83" s="231">
        <v>93.7</v>
      </c>
      <c r="L83" s="231">
        <v>99.9</v>
      </c>
      <c r="M83" s="231">
        <v>106.4</v>
      </c>
      <c r="N83" s="231">
        <v>106.5</v>
      </c>
      <c r="O83" s="231">
        <v>114.9</v>
      </c>
      <c r="P83" s="232">
        <v>117.6</v>
      </c>
      <c r="Q83" s="382">
        <v>109.6</v>
      </c>
      <c r="R83" s="443" t="s">
        <v>496</v>
      </c>
      <c r="S83" s="733">
        <v>99</v>
      </c>
    </row>
    <row r="84" spans="2:19" ht="12.75">
      <c r="B84" s="58"/>
      <c r="C84" s="11" t="s">
        <v>293</v>
      </c>
      <c r="D84" s="282">
        <v>100</v>
      </c>
      <c r="E84" s="231">
        <f>E83</f>
        <v>119.7</v>
      </c>
      <c r="F84" s="231">
        <f>ROUND(E84*F83/100,1)</f>
        <v>145.8</v>
      </c>
      <c r="G84" s="231">
        <f aca="true" t="shared" si="27" ref="G84:P84">ROUND(F84*G83/100,1)</f>
        <v>166.2</v>
      </c>
      <c r="H84" s="231">
        <f t="shared" si="27"/>
        <v>177.2</v>
      </c>
      <c r="I84" s="231">
        <f t="shared" si="27"/>
        <v>182</v>
      </c>
      <c r="J84" s="231">
        <f t="shared" si="27"/>
        <v>164.3</v>
      </c>
      <c r="K84" s="231">
        <f t="shared" si="27"/>
        <v>153.9</v>
      </c>
      <c r="L84" s="231">
        <f t="shared" si="27"/>
        <v>153.7</v>
      </c>
      <c r="M84" s="231">
        <f t="shared" si="27"/>
        <v>163.5</v>
      </c>
      <c r="N84" s="231">
        <f t="shared" si="27"/>
        <v>174.1</v>
      </c>
      <c r="O84" s="231">
        <f t="shared" si="27"/>
        <v>200</v>
      </c>
      <c r="P84" s="231">
        <f t="shared" si="27"/>
        <v>235.2</v>
      </c>
      <c r="Q84" s="382">
        <v>257.8</v>
      </c>
      <c r="R84" s="443">
        <v>254.7</v>
      </c>
      <c r="S84" s="734">
        <v>252.2</v>
      </c>
    </row>
    <row r="85" spans="2:19" ht="15" customHeight="1">
      <c r="B85" s="58"/>
      <c r="C85" s="11" t="s">
        <v>5</v>
      </c>
      <c r="D85" s="283" t="s">
        <v>7</v>
      </c>
      <c r="E85" s="231" t="s">
        <v>7</v>
      </c>
      <c r="F85" s="231" t="s">
        <v>7</v>
      </c>
      <c r="G85" s="231" t="s">
        <v>7</v>
      </c>
      <c r="H85" s="231" t="s">
        <v>7</v>
      </c>
      <c r="I85" s="230">
        <v>100</v>
      </c>
      <c r="J85" s="230">
        <f>J83</f>
        <v>90.3</v>
      </c>
      <c r="K85" s="230">
        <f aca="true" t="shared" si="28" ref="K85:P85">ROUND(J85*K83/100,1)</f>
        <v>84.6</v>
      </c>
      <c r="L85" s="230">
        <f t="shared" si="28"/>
        <v>84.5</v>
      </c>
      <c r="M85" s="230">
        <f t="shared" si="28"/>
        <v>89.9</v>
      </c>
      <c r="N85" s="230">
        <f t="shared" si="28"/>
        <v>95.7</v>
      </c>
      <c r="O85" s="230">
        <f t="shared" si="28"/>
        <v>110</v>
      </c>
      <c r="P85" s="230">
        <f t="shared" si="28"/>
        <v>129.4</v>
      </c>
      <c r="Q85" s="301">
        <v>141.8</v>
      </c>
      <c r="R85" s="443">
        <v>140.1</v>
      </c>
      <c r="S85" s="733">
        <v>138.7</v>
      </c>
    </row>
    <row r="86" spans="2:19" ht="13.5" customHeight="1">
      <c r="B86" s="58"/>
      <c r="C86" s="11" t="s">
        <v>6</v>
      </c>
      <c r="D86" s="283" t="s">
        <v>7</v>
      </c>
      <c r="E86" s="231" t="s">
        <v>7</v>
      </c>
      <c r="F86" s="231" t="s">
        <v>7</v>
      </c>
      <c r="G86" s="231" t="s">
        <v>7</v>
      </c>
      <c r="H86" s="231" t="s">
        <v>7</v>
      </c>
      <c r="I86" s="231" t="s">
        <v>7</v>
      </c>
      <c r="J86" s="231" t="s">
        <v>7</v>
      </c>
      <c r="K86" s="231" t="s">
        <v>7</v>
      </c>
      <c r="L86" s="231" t="s">
        <v>7</v>
      </c>
      <c r="M86" s="231" t="s">
        <v>7</v>
      </c>
      <c r="N86" s="230">
        <v>100</v>
      </c>
      <c r="O86" s="231">
        <f>O83</f>
        <v>114.9</v>
      </c>
      <c r="P86" s="232">
        <f>ROUND(O86*P83/100,1)</f>
        <v>135.1</v>
      </c>
      <c r="Q86" s="301">
        <v>148.1</v>
      </c>
      <c r="R86" s="443">
        <v>146.3</v>
      </c>
      <c r="S86" s="733">
        <v>144.8</v>
      </c>
    </row>
    <row r="87" spans="2:19" ht="12.75">
      <c r="B87" s="58" t="s">
        <v>290</v>
      </c>
      <c r="C87" s="11" t="s">
        <v>4</v>
      </c>
      <c r="D87" s="281" t="s">
        <v>70</v>
      </c>
      <c r="E87" s="231">
        <v>115.8</v>
      </c>
      <c r="F87" s="231">
        <v>105.5</v>
      </c>
      <c r="G87" s="231">
        <v>105.5</v>
      </c>
      <c r="H87" s="231">
        <v>90.1</v>
      </c>
      <c r="I87" s="231">
        <v>136.7</v>
      </c>
      <c r="J87" s="231">
        <v>6.3</v>
      </c>
      <c r="K87" s="231">
        <v>-206.1</v>
      </c>
      <c r="L87" s="231">
        <v>-368.4</v>
      </c>
      <c r="M87" s="231">
        <v>434.6</v>
      </c>
      <c r="N87" s="231">
        <v>54.7</v>
      </c>
      <c r="O87" s="231">
        <v>139.3</v>
      </c>
      <c r="P87" s="232">
        <v>220.1</v>
      </c>
      <c r="Q87" s="301">
        <v>61.5</v>
      </c>
      <c r="R87" s="443">
        <v>-52.3</v>
      </c>
      <c r="S87" s="733">
        <v>129.7</v>
      </c>
    </row>
    <row r="88" spans="2:19" ht="12.75">
      <c r="B88" s="58"/>
      <c r="C88" s="11" t="s">
        <v>293</v>
      </c>
      <c r="D88" s="282">
        <v>100</v>
      </c>
      <c r="E88" s="231">
        <f>E87</f>
        <v>115.8</v>
      </c>
      <c r="F88" s="231">
        <f>ROUND(E88*F87/100,1)</f>
        <v>122.2</v>
      </c>
      <c r="G88" s="231">
        <f aca="true" t="shared" si="29" ref="G88:P88">ROUND(F88*G87/100,1)</f>
        <v>128.9</v>
      </c>
      <c r="H88" s="231">
        <f t="shared" si="29"/>
        <v>116.1</v>
      </c>
      <c r="I88" s="231">
        <f t="shared" si="29"/>
        <v>158.7</v>
      </c>
      <c r="J88" s="231">
        <f t="shared" si="29"/>
        <v>10</v>
      </c>
      <c r="K88" s="231">
        <f t="shared" si="29"/>
        <v>-20.6</v>
      </c>
      <c r="L88" s="231">
        <f t="shared" si="29"/>
        <v>75.9</v>
      </c>
      <c r="M88" s="231">
        <f t="shared" si="29"/>
        <v>329.9</v>
      </c>
      <c r="N88" s="231">
        <f t="shared" si="29"/>
        <v>180.5</v>
      </c>
      <c r="O88" s="231">
        <f t="shared" si="29"/>
        <v>251.4</v>
      </c>
      <c r="P88" s="231">
        <f t="shared" si="29"/>
        <v>553.3</v>
      </c>
      <c r="Q88" s="301">
        <v>340.3</v>
      </c>
      <c r="R88" s="443">
        <v>-178</v>
      </c>
      <c r="S88" s="733">
        <v>230.9</v>
      </c>
    </row>
    <row r="89" spans="2:19" ht="14.25" customHeight="1">
      <c r="B89" s="58"/>
      <c r="C89" s="11" t="s">
        <v>5</v>
      </c>
      <c r="D89" s="283" t="s">
        <v>7</v>
      </c>
      <c r="E89" s="231" t="s">
        <v>7</v>
      </c>
      <c r="F89" s="231" t="s">
        <v>7</v>
      </c>
      <c r="G89" s="231" t="s">
        <v>7</v>
      </c>
      <c r="H89" s="231" t="s">
        <v>7</v>
      </c>
      <c r="I89" s="230">
        <v>100</v>
      </c>
      <c r="J89" s="231">
        <f>J87</f>
        <v>6.3</v>
      </c>
      <c r="K89" s="230">
        <f aca="true" t="shared" si="30" ref="K89:P89">ROUND(J89*K87/100,1)</f>
        <v>-13</v>
      </c>
      <c r="L89" s="230">
        <f t="shared" si="30"/>
        <v>47.9</v>
      </c>
      <c r="M89" s="230">
        <f t="shared" si="30"/>
        <v>208.2</v>
      </c>
      <c r="N89" s="230">
        <f t="shared" si="30"/>
        <v>113.9</v>
      </c>
      <c r="O89" s="230">
        <f t="shared" si="30"/>
        <v>158.7</v>
      </c>
      <c r="P89" s="230">
        <f t="shared" si="30"/>
        <v>349.3</v>
      </c>
      <c r="Q89" s="301">
        <v>214.8</v>
      </c>
      <c r="R89" s="443">
        <v>-112.3</v>
      </c>
      <c r="S89" s="733">
        <v>145.7</v>
      </c>
    </row>
    <row r="90" spans="2:19" ht="15.75" customHeight="1">
      <c r="B90" s="58"/>
      <c r="C90" s="11" t="s">
        <v>6</v>
      </c>
      <c r="D90" s="283" t="s">
        <v>7</v>
      </c>
      <c r="E90" s="231" t="s">
        <v>7</v>
      </c>
      <c r="F90" s="231" t="s">
        <v>7</v>
      </c>
      <c r="G90" s="231" t="s">
        <v>7</v>
      </c>
      <c r="H90" s="231" t="s">
        <v>7</v>
      </c>
      <c r="I90" s="231" t="s">
        <v>7</v>
      </c>
      <c r="J90" s="231" t="s">
        <v>7</v>
      </c>
      <c r="K90" s="231" t="s">
        <v>7</v>
      </c>
      <c r="L90" s="231" t="s">
        <v>7</v>
      </c>
      <c r="M90" s="231" t="s">
        <v>7</v>
      </c>
      <c r="N90" s="230">
        <v>100</v>
      </c>
      <c r="O90" s="231">
        <f>O87</f>
        <v>139.3</v>
      </c>
      <c r="P90" s="232">
        <f>ROUND(O90*P87/100,1)</f>
        <v>306.6</v>
      </c>
      <c r="Q90" s="301">
        <v>188.6</v>
      </c>
      <c r="R90" s="443">
        <v>-98.6</v>
      </c>
      <c r="S90" s="733">
        <v>127.9</v>
      </c>
    </row>
    <row r="91" spans="2:19" ht="14.25">
      <c r="B91" s="57" t="s">
        <v>635</v>
      </c>
      <c r="C91" s="11" t="s">
        <v>4</v>
      </c>
      <c r="D91" s="281" t="s">
        <v>70</v>
      </c>
      <c r="E91" s="230">
        <v>112</v>
      </c>
      <c r="F91" s="231">
        <v>112.2</v>
      </c>
      <c r="G91" s="231">
        <v>114.4</v>
      </c>
      <c r="H91" s="231">
        <v>97.5</v>
      </c>
      <c r="I91" s="231">
        <v>123.2</v>
      </c>
      <c r="J91" s="230">
        <v>103.1</v>
      </c>
      <c r="K91" s="230">
        <v>104.8</v>
      </c>
      <c r="L91" s="230">
        <v>114.2</v>
      </c>
      <c r="M91" s="230">
        <v>114</v>
      </c>
      <c r="N91" s="230">
        <v>108</v>
      </c>
      <c r="O91" s="230">
        <v>114.6</v>
      </c>
      <c r="P91" s="232">
        <v>109.1</v>
      </c>
      <c r="Q91" s="301">
        <v>107.1</v>
      </c>
      <c r="R91" s="443">
        <v>93.2</v>
      </c>
      <c r="S91" s="733">
        <v>110.1</v>
      </c>
    </row>
    <row r="92" spans="2:19" ht="12.75">
      <c r="B92" s="57"/>
      <c r="C92" s="11" t="s">
        <v>293</v>
      </c>
      <c r="D92" s="282">
        <v>100</v>
      </c>
      <c r="E92" s="230">
        <f>E91</f>
        <v>112</v>
      </c>
      <c r="F92" s="230">
        <f>ROUND(E92*F91/100,1)</f>
        <v>125.7</v>
      </c>
      <c r="G92" s="230">
        <f aca="true" t="shared" si="31" ref="G92:P92">ROUND(F92*G91/100,1)</f>
        <v>143.8</v>
      </c>
      <c r="H92" s="230">
        <f t="shared" si="31"/>
        <v>140.2</v>
      </c>
      <c r="I92" s="230">
        <f t="shared" si="31"/>
        <v>172.7</v>
      </c>
      <c r="J92" s="230">
        <f t="shared" si="31"/>
        <v>178.1</v>
      </c>
      <c r="K92" s="230">
        <f t="shared" si="31"/>
        <v>186.6</v>
      </c>
      <c r="L92" s="230">
        <f t="shared" si="31"/>
        <v>213.1</v>
      </c>
      <c r="M92" s="230">
        <f t="shared" si="31"/>
        <v>242.9</v>
      </c>
      <c r="N92" s="230">
        <f t="shared" si="31"/>
        <v>262.3</v>
      </c>
      <c r="O92" s="230">
        <f t="shared" si="31"/>
        <v>300.6</v>
      </c>
      <c r="P92" s="230">
        <f t="shared" si="31"/>
        <v>328</v>
      </c>
      <c r="Q92" s="301">
        <v>351.3</v>
      </c>
      <c r="R92" s="443">
        <v>327.4</v>
      </c>
      <c r="S92" s="733">
        <v>360.5</v>
      </c>
    </row>
    <row r="93" spans="2:19" ht="15.75">
      <c r="B93" s="57"/>
      <c r="C93" s="11" t="s">
        <v>5</v>
      </c>
      <c r="D93" s="283" t="s">
        <v>7</v>
      </c>
      <c r="E93" s="231" t="s">
        <v>7</v>
      </c>
      <c r="F93" s="231" t="s">
        <v>7</v>
      </c>
      <c r="G93" s="231" t="s">
        <v>7</v>
      </c>
      <c r="H93" s="231" t="s">
        <v>7</v>
      </c>
      <c r="I93" s="230">
        <v>100</v>
      </c>
      <c r="J93" s="230">
        <f>J91</f>
        <v>103.1</v>
      </c>
      <c r="K93" s="230">
        <f aca="true" t="shared" si="32" ref="K93:P93">ROUND(J93*K91/100,1)</f>
        <v>108</v>
      </c>
      <c r="L93" s="230">
        <f t="shared" si="32"/>
        <v>123.3</v>
      </c>
      <c r="M93" s="230">
        <f t="shared" si="32"/>
        <v>140.6</v>
      </c>
      <c r="N93" s="230">
        <f t="shared" si="32"/>
        <v>151.8</v>
      </c>
      <c r="O93" s="230">
        <f t="shared" si="32"/>
        <v>174</v>
      </c>
      <c r="P93" s="230">
        <f t="shared" si="32"/>
        <v>189.8</v>
      </c>
      <c r="Q93" s="301">
        <v>203.3</v>
      </c>
      <c r="R93" s="443">
        <v>189.5</v>
      </c>
      <c r="S93" s="733">
        <v>208.6</v>
      </c>
    </row>
    <row r="94" spans="2:19" ht="15.75">
      <c r="B94" s="57"/>
      <c r="C94" s="11" t="s">
        <v>6</v>
      </c>
      <c r="D94" s="283" t="s">
        <v>7</v>
      </c>
      <c r="E94" s="231" t="s">
        <v>7</v>
      </c>
      <c r="F94" s="231" t="s">
        <v>7</v>
      </c>
      <c r="G94" s="231" t="s">
        <v>7</v>
      </c>
      <c r="H94" s="231" t="s">
        <v>7</v>
      </c>
      <c r="I94" s="231" t="s">
        <v>7</v>
      </c>
      <c r="J94" s="231" t="s">
        <v>7</v>
      </c>
      <c r="K94" s="231" t="s">
        <v>7</v>
      </c>
      <c r="L94" s="231" t="s">
        <v>7</v>
      </c>
      <c r="M94" s="231" t="s">
        <v>7</v>
      </c>
      <c r="N94" s="230">
        <v>100</v>
      </c>
      <c r="O94" s="230">
        <f>O91</f>
        <v>114.6</v>
      </c>
      <c r="P94" s="232">
        <f>ROUND(O94*P91/100,1)</f>
        <v>125</v>
      </c>
      <c r="Q94" s="301">
        <v>133.9</v>
      </c>
      <c r="R94" s="443">
        <v>124.8</v>
      </c>
      <c r="S94" s="733">
        <v>137.4</v>
      </c>
    </row>
    <row r="95" spans="2:19" ht="14.25">
      <c r="B95" s="57" t="s">
        <v>636</v>
      </c>
      <c r="C95" s="11" t="s">
        <v>4</v>
      </c>
      <c r="D95" s="281" t="s">
        <v>70</v>
      </c>
      <c r="E95" s="230">
        <v>128</v>
      </c>
      <c r="F95" s="230">
        <v>121.4</v>
      </c>
      <c r="G95" s="230">
        <v>118.6</v>
      </c>
      <c r="H95" s="230">
        <v>101</v>
      </c>
      <c r="I95" s="230">
        <v>115.5</v>
      </c>
      <c r="J95" s="231">
        <v>94.7</v>
      </c>
      <c r="K95" s="231">
        <v>102.8</v>
      </c>
      <c r="L95" s="231">
        <v>109.6</v>
      </c>
      <c r="M95" s="231">
        <v>115.8</v>
      </c>
      <c r="N95" s="231">
        <v>104.7</v>
      </c>
      <c r="O95" s="231">
        <v>117.3</v>
      </c>
      <c r="P95" s="232">
        <v>113.7</v>
      </c>
      <c r="Q95" s="301">
        <v>108</v>
      </c>
      <c r="R95" s="443">
        <v>87.6</v>
      </c>
      <c r="S95" s="733">
        <v>111.5</v>
      </c>
    </row>
    <row r="96" spans="2:19" ht="12.75">
      <c r="B96" s="57"/>
      <c r="C96" s="11" t="s">
        <v>293</v>
      </c>
      <c r="D96" s="282">
        <v>100</v>
      </c>
      <c r="E96" s="230">
        <f>E95</f>
        <v>128</v>
      </c>
      <c r="F96" s="231">
        <f>ROUND(E96*F95/100,1)</f>
        <v>155.4</v>
      </c>
      <c r="G96" s="231">
        <f aca="true" t="shared" si="33" ref="G96:M96">ROUND(F96*G95/100,1)</f>
        <v>184.3</v>
      </c>
      <c r="H96" s="231">
        <f t="shared" si="33"/>
        <v>186.1</v>
      </c>
      <c r="I96" s="231">
        <f t="shared" si="33"/>
        <v>214.9</v>
      </c>
      <c r="J96" s="231">
        <f t="shared" si="33"/>
        <v>203.5</v>
      </c>
      <c r="K96" s="231">
        <f t="shared" si="33"/>
        <v>209.2</v>
      </c>
      <c r="L96" s="231">
        <f t="shared" si="33"/>
        <v>229.3</v>
      </c>
      <c r="M96" s="231">
        <f t="shared" si="33"/>
        <v>265.5</v>
      </c>
      <c r="N96" s="362">
        <v>278</v>
      </c>
      <c r="O96" s="577">
        <v>326.1</v>
      </c>
      <c r="P96" s="363">
        <v>370.8</v>
      </c>
      <c r="Q96" s="301">
        <v>400.5</v>
      </c>
      <c r="R96" s="443">
        <v>350.8</v>
      </c>
      <c r="S96" s="733">
        <v>391.1</v>
      </c>
    </row>
    <row r="97" spans="2:19" ht="15.75">
      <c r="B97" s="57"/>
      <c r="C97" s="11" t="s">
        <v>5</v>
      </c>
      <c r="D97" s="283" t="s">
        <v>7</v>
      </c>
      <c r="E97" s="231" t="s">
        <v>7</v>
      </c>
      <c r="F97" s="231" t="s">
        <v>7</v>
      </c>
      <c r="G97" s="231" t="s">
        <v>7</v>
      </c>
      <c r="H97" s="231" t="s">
        <v>7</v>
      </c>
      <c r="I97" s="230">
        <v>100</v>
      </c>
      <c r="J97" s="231">
        <f>J95</f>
        <v>94.7</v>
      </c>
      <c r="K97" s="231">
        <f aca="true" t="shared" si="34" ref="K97:P97">ROUND(J97*K95/100,1)</f>
        <v>97.4</v>
      </c>
      <c r="L97" s="231">
        <f t="shared" si="34"/>
        <v>106.8</v>
      </c>
      <c r="M97" s="231">
        <f t="shared" si="34"/>
        <v>123.7</v>
      </c>
      <c r="N97" s="231">
        <f t="shared" si="34"/>
        <v>129.5</v>
      </c>
      <c r="O97" s="231">
        <f t="shared" si="34"/>
        <v>151.9</v>
      </c>
      <c r="P97" s="231">
        <f t="shared" si="34"/>
        <v>172.7</v>
      </c>
      <c r="Q97" s="301">
        <v>186.5</v>
      </c>
      <c r="R97" s="443">
        <v>163.4</v>
      </c>
      <c r="S97" s="733">
        <v>182.2</v>
      </c>
    </row>
    <row r="98" spans="2:19" ht="15.75">
      <c r="B98" s="57"/>
      <c r="C98" s="11" t="s">
        <v>6</v>
      </c>
      <c r="D98" s="283" t="s">
        <v>7</v>
      </c>
      <c r="E98" s="231" t="s">
        <v>7</v>
      </c>
      <c r="F98" s="231" t="s">
        <v>7</v>
      </c>
      <c r="G98" s="231" t="s">
        <v>7</v>
      </c>
      <c r="H98" s="231" t="s">
        <v>7</v>
      </c>
      <c r="I98" s="231" t="s">
        <v>7</v>
      </c>
      <c r="J98" s="231" t="s">
        <v>7</v>
      </c>
      <c r="K98" s="231" t="s">
        <v>7</v>
      </c>
      <c r="L98" s="231" t="s">
        <v>7</v>
      </c>
      <c r="M98" s="231" t="s">
        <v>7</v>
      </c>
      <c r="N98" s="230">
        <v>100</v>
      </c>
      <c r="O98" s="231">
        <f>O95</f>
        <v>117.3</v>
      </c>
      <c r="P98" s="232">
        <f>ROUND(O98*P95/100,1)</f>
        <v>133.4</v>
      </c>
      <c r="Q98" s="232">
        <f>ROUND(P98*Q95/100,1)</f>
        <v>144.1</v>
      </c>
      <c r="R98" s="232">
        <v>126.2</v>
      </c>
      <c r="S98" s="733">
        <v>140.7</v>
      </c>
    </row>
    <row r="99" spans="2:19" ht="12.75">
      <c r="B99" s="57" t="s">
        <v>295</v>
      </c>
      <c r="C99" s="11" t="s">
        <v>68</v>
      </c>
      <c r="D99" s="283">
        <v>97.8</v>
      </c>
      <c r="E99" s="231">
        <v>101.4</v>
      </c>
      <c r="F99" s="231">
        <v>103.9</v>
      </c>
      <c r="G99" s="231">
        <v>104.8</v>
      </c>
      <c r="H99" s="231">
        <v>105.9</v>
      </c>
      <c r="I99" s="231">
        <v>106.4</v>
      </c>
      <c r="J99" s="231">
        <v>103.7</v>
      </c>
      <c r="K99" s="231">
        <v>103.5</v>
      </c>
      <c r="L99" s="231">
        <v>102.7</v>
      </c>
      <c r="M99" s="231">
        <v>102.4</v>
      </c>
      <c r="N99" s="231">
        <v>100.7</v>
      </c>
      <c r="O99" s="231">
        <v>101.8</v>
      </c>
      <c r="P99" s="232">
        <v>102.9</v>
      </c>
      <c r="Q99" s="382">
        <v>104</v>
      </c>
      <c r="R99" s="443">
        <v>99.9</v>
      </c>
      <c r="S99" s="733">
        <v>101</v>
      </c>
    </row>
    <row r="100" spans="2:19" ht="25.5">
      <c r="B100" s="57" t="s">
        <v>296</v>
      </c>
      <c r="C100" s="11" t="s">
        <v>68</v>
      </c>
      <c r="D100" s="283">
        <v>79.1</v>
      </c>
      <c r="E100" s="231">
        <v>80.6</v>
      </c>
      <c r="F100" s="231">
        <v>80.5</v>
      </c>
      <c r="G100" s="231">
        <v>79.8</v>
      </c>
      <c r="H100" s="231">
        <v>80.6</v>
      </c>
      <c r="I100" s="231">
        <v>81.6</v>
      </c>
      <c r="J100" s="231">
        <v>82.9</v>
      </c>
      <c r="K100" s="231">
        <v>84.8</v>
      </c>
      <c r="L100" s="231">
        <v>83.9</v>
      </c>
      <c r="M100" s="231">
        <v>82.3</v>
      </c>
      <c r="N100" s="231">
        <v>81.5</v>
      </c>
      <c r="O100" s="231">
        <v>80.8</v>
      </c>
      <c r="P100" s="232">
        <v>78.4</v>
      </c>
      <c r="Q100" s="382">
        <v>80.1</v>
      </c>
      <c r="R100" s="443">
        <v>79.5</v>
      </c>
      <c r="S100" s="733">
        <v>80.2</v>
      </c>
    </row>
    <row r="101" spans="2:19" ht="25.5">
      <c r="B101" s="58" t="s">
        <v>297</v>
      </c>
      <c r="C101" s="11" t="s">
        <v>68</v>
      </c>
      <c r="D101" s="283">
        <v>59.5</v>
      </c>
      <c r="E101" s="231">
        <v>61.3</v>
      </c>
      <c r="F101" s="231">
        <v>61.7</v>
      </c>
      <c r="G101" s="231">
        <v>61.6</v>
      </c>
      <c r="H101" s="231">
        <v>62.3</v>
      </c>
      <c r="I101" s="231">
        <v>63.1</v>
      </c>
      <c r="J101" s="230">
        <v>64</v>
      </c>
      <c r="K101" s="231">
        <v>65.9</v>
      </c>
      <c r="L101" s="231">
        <v>64.8</v>
      </c>
      <c r="M101" s="231">
        <v>63.7</v>
      </c>
      <c r="N101" s="231">
        <v>62.5</v>
      </c>
      <c r="O101" s="231">
        <v>61.6</v>
      </c>
      <c r="P101" s="232">
        <v>59.6</v>
      </c>
      <c r="Q101" s="382">
        <v>60.7</v>
      </c>
      <c r="R101" s="443">
        <v>60.3</v>
      </c>
      <c r="S101" s="733">
        <v>60.6</v>
      </c>
    </row>
    <row r="102" spans="2:19" ht="25.5">
      <c r="B102" s="57" t="s">
        <v>298</v>
      </c>
      <c r="C102" s="11" t="s">
        <v>68</v>
      </c>
      <c r="D102" s="283">
        <v>18.7</v>
      </c>
      <c r="E102" s="231">
        <v>20.8</v>
      </c>
      <c r="F102" s="231">
        <v>23.4</v>
      </c>
      <c r="G102" s="230">
        <v>25</v>
      </c>
      <c r="H102" s="231">
        <v>25.3</v>
      </c>
      <c r="I102" s="231">
        <v>24.8</v>
      </c>
      <c r="J102" s="231">
        <v>20.8</v>
      </c>
      <c r="K102" s="231">
        <v>18.6</v>
      </c>
      <c r="L102" s="231">
        <v>18.8</v>
      </c>
      <c r="M102" s="231">
        <v>20.1</v>
      </c>
      <c r="N102" s="231">
        <v>19.2</v>
      </c>
      <c r="O102" s="230">
        <v>21</v>
      </c>
      <c r="P102" s="232">
        <v>24.5</v>
      </c>
      <c r="Q102" s="382">
        <v>23.9</v>
      </c>
      <c r="R102" s="443">
        <v>20.4</v>
      </c>
      <c r="S102" s="733">
        <v>20.8</v>
      </c>
    </row>
    <row r="103" spans="2:19" ht="25.5">
      <c r="B103" s="58" t="s">
        <v>299</v>
      </c>
      <c r="C103" s="11" t="s">
        <v>68</v>
      </c>
      <c r="D103" s="283">
        <v>17.7</v>
      </c>
      <c r="E103" s="231">
        <v>19.8</v>
      </c>
      <c r="F103" s="231">
        <v>22.4</v>
      </c>
      <c r="G103" s="230">
        <v>24</v>
      </c>
      <c r="H103" s="231">
        <v>24.4</v>
      </c>
      <c r="I103" s="231">
        <v>23.7</v>
      </c>
      <c r="J103" s="231">
        <v>20.7</v>
      </c>
      <c r="K103" s="231">
        <v>18.7</v>
      </c>
      <c r="L103" s="231">
        <v>18.3</v>
      </c>
      <c r="M103" s="231">
        <v>18.1</v>
      </c>
      <c r="N103" s="231">
        <v>18.2</v>
      </c>
      <c r="O103" s="231">
        <v>19.7</v>
      </c>
      <c r="P103" s="232">
        <v>21.6</v>
      </c>
      <c r="Q103" s="382">
        <v>22.3</v>
      </c>
      <c r="R103" s="443">
        <v>21.2</v>
      </c>
      <c r="S103" s="733">
        <v>19.7</v>
      </c>
    </row>
    <row r="104" spans="2:19" ht="19.5" customHeight="1">
      <c r="B104" s="57" t="s">
        <v>300</v>
      </c>
      <c r="C104" s="11" t="s">
        <v>68</v>
      </c>
      <c r="D104" s="282">
        <v>9.7</v>
      </c>
      <c r="E104" s="230">
        <v>10.9</v>
      </c>
      <c r="F104" s="230">
        <v>13.8</v>
      </c>
      <c r="G104" s="230">
        <v>15.7</v>
      </c>
      <c r="H104" s="230">
        <v>16.2</v>
      </c>
      <c r="I104" s="230">
        <v>17.3</v>
      </c>
      <c r="J104" s="230">
        <v>14.5</v>
      </c>
      <c r="K104" s="230">
        <v>13.2</v>
      </c>
      <c r="L104" s="230">
        <v>13</v>
      </c>
      <c r="M104" s="230">
        <v>13</v>
      </c>
      <c r="N104" s="230">
        <v>13.1</v>
      </c>
      <c r="O104" s="230">
        <v>13.8</v>
      </c>
      <c r="P104" s="230">
        <v>15.4</v>
      </c>
      <c r="Q104" s="477">
        <v>15.2</v>
      </c>
      <c r="R104" s="425">
        <v>13.5</v>
      </c>
      <c r="S104" s="846" t="s">
        <v>70</v>
      </c>
    </row>
    <row r="105" spans="2:19" ht="27.75" customHeight="1">
      <c r="B105" s="57" t="s">
        <v>301</v>
      </c>
      <c r="C105" s="740" t="s">
        <v>302</v>
      </c>
      <c r="D105" s="738">
        <v>932.48</v>
      </c>
      <c r="E105" s="739">
        <v>912.92</v>
      </c>
      <c r="F105" s="739">
        <v>842.68</v>
      </c>
      <c r="G105" s="739">
        <v>753.66</v>
      </c>
      <c r="H105" s="739">
        <v>702.88</v>
      </c>
      <c r="I105" s="739">
        <v>653.12</v>
      </c>
      <c r="J105" s="739">
        <v>645.33</v>
      </c>
      <c r="K105" s="739">
        <v>626.02</v>
      </c>
      <c r="L105" s="739">
        <v>618.51</v>
      </c>
      <c r="M105" s="739">
        <v>588.92</v>
      </c>
      <c r="N105" s="739">
        <v>575.6</v>
      </c>
      <c r="O105" s="739">
        <v>571.1</v>
      </c>
      <c r="P105" s="741">
        <v>535.5</v>
      </c>
      <c r="Q105" s="782">
        <v>514.5</v>
      </c>
      <c r="R105" s="783">
        <v>487</v>
      </c>
      <c r="S105" s="846" t="s">
        <v>70</v>
      </c>
    </row>
    <row r="106" spans="2:19" ht="12.75">
      <c r="B106" s="742" t="s">
        <v>569</v>
      </c>
      <c r="C106" s="688" t="s">
        <v>110</v>
      </c>
      <c r="D106" s="758">
        <v>-14887</v>
      </c>
      <c r="E106" s="752">
        <v>-20552</v>
      </c>
      <c r="F106" s="752">
        <v>-23867</v>
      </c>
      <c r="G106" s="752">
        <v>-25692</v>
      </c>
      <c r="H106" s="752">
        <v>-15386</v>
      </c>
      <c r="I106" s="752">
        <v>-22541</v>
      </c>
      <c r="J106" s="752">
        <v>-41095</v>
      </c>
      <c r="K106" s="752">
        <v>-40317</v>
      </c>
      <c r="L106" s="752">
        <v>-52212</v>
      </c>
      <c r="M106" s="280">
        <v>-49773</v>
      </c>
      <c r="N106" s="280">
        <v>-40057</v>
      </c>
      <c r="O106" s="280">
        <v>-38476</v>
      </c>
      <c r="P106" s="749">
        <v>-22134</v>
      </c>
      <c r="Q106" s="743">
        <v>-46849</v>
      </c>
      <c r="R106" s="744">
        <v>-98714</v>
      </c>
      <c r="S106" s="759">
        <v>-111154</v>
      </c>
    </row>
    <row r="107" spans="2:19" ht="25.5">
      <c r="B107" s="745"/>
      <c r="C107" s="695" t="s">
        <v>501</v>
      </c>
      <c r="D107" s="760" t="s">
        <v>502</v>
      </c>
      <c r="E107" s="761" t="s">
        <v>503</v>
      </c>
      <c r="F107" s="761" t="s">
        <v>504</v>
      </c>
      <c r="G107" s="761" t="s">
        <v>505</v>
      </c>
      <c r="H107" s="761" t="s">
        <v>506</v>
      </c>
      <c r="I107" s="761" t="s">
        <v>507</v>
      </c>
      <c r="J107" s="761" t="s">
        <v>508</v>
      </c>
      <c r="K107" s="761" t="s">
        <v>509</v>
      </c>
      <c r="L107" s="761">
        <v>-6.2</v>
      </c>
      <c r="M107" s="746" t="s">
        <v>510</v>
      </c>
      <c r="N107" s="746" t="s">
        <v>511</v>
      </c>
      <c r="O107" s="746">
        <v>-3.6</v>
      </c>
      <c r="P107" s="744" t="s">
        <v>512</v>
      </c>
      <c r="Q107" s="747" t="s">
        <v>513</v>
      </c>
      <c r="R107" s="747" t="s">
        <v>514</v>
      </c>
      <c r="S107" s="748" t="s">
        <v>515</v>
      </c>
    </row>
    <row r="108" spans="2:19" ht="12.75">
      <c r="B108" s="745" t="s">
        <v>568</v>
      </c>
      <c r="C108" s="688" t="s">
        <v>110</v>
      </c>
      <c r="D108" s="758">
        <v>-17863</v>
      </c>
      <c r="E108" s="752">
        <v>-24661</v>
      </c>
      <c r="F108" s="752">
        <v>-28641</v>
      </c>
      <c r="G108" s="752">
        <v>-28832</v>
      </c>
      <c r="H108" s="752">
        <v>-9548</v>
      </c>
      <c r="I108" s="752">
        <v>-12699</v>
      </c>
      <c r="J108" s="752">
        <v>-34827</v>
      </c>
      <c r="K108" s="752">
        <v>-34186</v>
      </c>
      <c r="L108" s="752">
        <v>-46569</v>
      </c>
      <c r="M108" s="749">
        <v>-48282</v>
      </c>
      <c r="N108" s="749">
        <v>-40949</v>
      </c>
      <c r="O108" s="749">
        <v>-43200</v>
      </c>
      <c r="P108" s="744" t="s">
        <v>516</v>
      </c>
      <c r="Q108" s="744" t="s">
        <v>517</v>
      </c>
      <c r="R108" s="744" t="s">
        <v>518</v>
      </c>
      <c r="S108" s="750" t="s">
        <v>519</v>
      </c>
    </row>
    <row r="109" spans="2:19" ht="25.5">
      <c r="B109" s="745"/>
      <c r="C109" s="695" t="s">
        <v>501</v>
      </c>
      <c r="D109" s="762">
        <v>-5.3</v>
      </c>
      <c r="E109" s="763">
        <v>-5.8</v>
      </c>
      <c r="F109" s="763">
        <v>-5.6</v>
      </c>
      <c r="G109" s="763">
        <v>-4.8</v>
      </c>
      <c r="H109" s="763">
        <v>-1.4</v>
      </c>
      <c r="I109" s="763">
        <v>-1.7</v>
      </c>
      <c r="J109" s="763">
        <v>-4.5</v>
      </c>
      <c r="K109" s="763">
        <v>-4.2</v>
      </c>
      <c r="L109" s="764">
        <v>-5.5</v>
      </c>
      <c r="M109" s="765">
        <v>-5.2</v>
      </c>
      <c r="N109" s="765">
        <v>-4.2</v>
      </c>
      <c r="O109" s="765">
        <v>-4.1</v>
      </c>
      <c r="P109" s="744" t="s">
        <v>520</v>
      </c>
      <c r="Q109" s="744" t="s">
        <v>521</v>
      </c>
      <c r="R109" s="744" t="s">
        <v>522</v>
      </c>
      <c r="S109" s="750" t="s">
        <v>523</v>
      </c>
    </row>
    <row r="110" spans="2:19" ht="12.75">
      <c r="B110" s="745" t="s">
        <v>570</v>
      </c>
      <c r="C110" s="688" t="s">
        <v>110</v>
      </c>
      <c r="D110" s="758">
        <v>-3425</v>
      </c>
      <c r="E110" s="752">
        <v>-4727</v>
      </c>
      <c r="F110" s="752">
        <v>-5489</v>
      </c>
      <c r="G110" s="752">
        <v>-5908</v>
      </c>
      <c r="H110" s="752">
        <v>-5844</v>
      </c>
      <c r="I110" s="752">
        <v>-3061</v>
      </c>
      <c r="J110" s="752">
        <v>-3612</v>
      </c>
      <c r="K110" s="752">
        <v>-3265</v>
      </c>
      <c r="L110" s="752">
        <v>-3229</v>
      </c>
      <c r="M110" s="749">
        <v>865</v>
      </c>
      <c r="N110" s="749">
        <v>-1332</v>
      </c>
      <c r="O110" s="749">
        <v>-2662</v>
      </c>
      <c r="P110" s="744" t="s">
        <v>524</v>
      </c>
      <c r="Q110" s="744" t="s">
        <v>525</v>
      </c>
      <c r="R110" s="744" t="s">
        <v>526</v>
      </c>
      <c r="S110" s="750" t="s">
        <v>527</v>
      </c>
    </row>
    <row r="111" spans="2:19" ht="25.5">
      <c r="B111" s="745"/>
      <c r="C111" s="695" t="s">
        <v>501</v>
      </c>
      <c r="D111" s="762">
        <v>-1</v>
      </c>
      <c r="E111" s="763">
        <v>-1.1</v>
      </c>
      <c r="F111" s="763">
        <v>-1.1</v>
      </c>
      <c r="G111" s="763">
        <v>-1</v>
      </c>
      <c r="H111" s="763">
        <v>-0.9</v>
      </c>
      <c r="I111" s="763">
        <v>-0.4</v>
      </c>
      <c r="J111" s="763">
        <v>-0.5</v>
      </c>
      <c r="K111" s="763">
        <v>-0.4</v>
      </c>
      <c r="L111" s="764">
        <v>-0.4</v>
      </c>
      <c r="M111" s="765">
        <v>0.1</v>
      </c>
      <c r="N111" s="765">
        <v>-0.1</v>
      </c>
      <c r="O111" s="765">
        <v>-0.3</v>
      </c>
      <c r="P111" s="744" t="s">
        <v>528</v>
      </c>
      <c r="Q111" s="744" t="s">
        <v>529</v>
      </c>
      <c r="R111" s="744" t="s">
        <v>530</v>
      </c>
      <c r="S111" s="750" t="s">
        <v>531</v>
      </c>
    </row>
    <row r="112" spans="2:19" ht="12.75">
      <c r="B112" s="745" t="s">
        <v>571</v>
      </c>
      <c r="C112" s="688" t="s">
        <v>110</v>
      </c>
      <c r="D112" s="758">
        <v>6401</v>
      </c>
      <c r="E112" s="752">
        <v>8836</v>
      </c>
      <c r="F112" s="752">
        <v>10263</v>
      </c>
      <c r="G112" s="752">
        <v>9048</v>
      </c>
      <c r="H112" s="752">
        <v>6</v>
      </c>
      <c r="I112" s="752">
        <v>-6781</v>
      </c>
      <c r="J112" s="752">
        <v>-2656</v>
      </c>
      <c r="K112" s="752">
        <v>-2866</v>
      </c>
      <c r="L112" s="752">
        <v>-2414</v>
      </c>
      <c r="M112" s="749">
        <v>-2356</v>
      </c>
      <c r="N112" s="749">
        <v>2224</v>
      </c>
      <c r="O112" s="749">
        <v>7386</v>
      </c>
      <c r="P112" s="744" t="s">
        <v>532</v>
      </c>
      <c r="Q112" s="744" t="s">
        <v>533</v>
      </c>
      <c r="R112" s="744" t="s">
        <v>534</v>
      </c>
      <c r="S112" s="750" t="s">
        <v>535</v>
      </c>
    </row>
    <row r="113" spans="2:19" ht="25.5">
      <c r="B113" s="751"/>
      <c r="C113" s="695" t="s">
        <v>501</v>
      </c>
      <c r="D113" s="766">
        <v>1.9</v>
      </c>
      <c r="E113" s="764">
        <v>2.1</v>
      </c>
      <c r="F113" s="764">
        <v>2</v>
      </c>
      <c r="G113" s="764">
        <v>1.5</v>
      </c>
      <c r="H113" s="764">
        <v>0</v>
      </c>
      <c r="I113" s="764">
        <v>-0.9</v>
      </c>
      <c r="J113" s="764">
        <v>-0.3</v>
      </c>
      <c r="K113" s="764">
        <v>-0.4</v>
      </c>
      <c r="L113" s="764">
        <v>-0.3</v>
      </c>
      <c r="M113" s="765">
        <v>-0.3</v>
      </c>
      <c r="N113" s="765">
        <v>0.2</v>
      </c>
      <c r="O113" s="765">
        <v>0.7</v>
      </c>
      <c r="P113" s="744" t="s">
        <v>536</v>
      </c>
      <c r="Q113" s="744" t="s">
        <v>537</v>
      </c>
      <c r="R113" s="744" t="s">
        <v>530</v>
      </c>
      <c r="S113" s="750" t="s">
        <v>538</v>
      </c>
    </row>
    <row r="114" spans="2:19" ht="12.75">
      <c r="B114" s="751" t="s">
        <v>539</v>
      </c>
      <c r="C114" s="688" t="s">
        <v>110</v>
      </c>
      <c r="D114" s="758">
        <v>165200</v>
      </c>
      <c r="E114" s="752">
        <v>183294</v>
      </c>
      <c r="F114" s="752">
        <v>221220</v>
      </c>
      <c r="G114" s="752">
        <v>233687</v>
      </c>
      <c r="H114" s="752">
        <v>263392</v>
      </c>
      <c r="I114" s="752">
        <v>273832</v>
      </c>
      <c r="J114" s="752">
        <v>292818</v>
      </c>
      <c r="K114" s="752">
        <v>340896</v>
      </c>
      <c r="L114" s="752">
        <v>396731</v>
      </c>
      <c r="M114" s="749">
        <v>422386</v>
      </c>
      <c r="N114" s="749">
        <v>463019</v>
      </c>
      <c r="O114" s="749">
        <v>506036</v>
      </c>
      <c r="P114" s="744" t="s">
        <v>540</v>
      </c>
      <c r="Q114" s="744" t="s">
        <v>541</v>
      </c>
      <c r="R114" s="744" t="s">
        <v>542</v>
      </c>
      <c r="S114" s="750" t="s">
        <v>543</v>
      </c>
    </row>
    <row r="115" spans="2:19" ht="26.25" thickBot="1">
      <c r="B115" s="753"/>
      <c r="C115" s="754" t="s">
        <v>501</v>
      </c>
      <c r="D115" s="767" t="s">
        <v>544</v>
      </c>
      <c r="E115" s="768" t="s">
        <v>545</v>
      </c>
      <c r="F115" s="768" t="s">
        <v>546</v>
      </c>
      <c r="G115" s="768" t="s">
        <v>547</v>
      </c>
      <c r="H115" s="768" t="s">
        <v>548</v>
      </c>
      <c r="I115" s="768" t="s">
        <v>549</v>
      </c>
      <c r="J115" s="768" t="s">
        <v>550</v>
      </c>
      <c r="K115" s="768" t="s">
        <v>551</v>
      </c>
      <c r="L115" s="768" t="s">
        <v>552</v>
      </c>
      <c r="M115" s="755" t="s">
        <v>553</v>
      </c>
      <c r="N115" s="755" t="s">
        <v>552</v>
      </c>
      <c r="O115" s="755" t="s">
        <v>554</v>
      </c>
      <c r="P115" s="769">
        <v>45</v>
      </c>
      <c r="Q115" s="756" t="s">
        <v>555</v>
      </c>
      <c r="R115" s="756" t="s">
        <v>556</v>
      </c>
      <c r="S115" s="757" t="s">
        <v>557</v>
      </c>
    </row>
    <row r="116" spans="2:12" ht="12.75">
      <c r="B116" s="22"/>
      <c r="C116" s="22"/>
      <c r="D116" s="22"/>
      <c r="E116" s="22"/>
      <c r="F116" s="22"/>
      <c r="G116" s="22"/>
      <c r="H116" s="22"/>
      <c r="I116" s="22"/>
      <c r="J116" s="22"/>
      <c r="K116" s="22"/>
      <c r="L116" s="22"/>
    </row>
    <row r="117" spans="2:12" ht="14.25">
      <c r="B117" s="233" t="s">
        <v>585</v>
      </c>
      <c r="C117" s="22"/>
      <c r="D117" s="22"/>
      <c r="E117" s="22"/>
      <c r="F117" s="22"/>
      <c r="G117" s="22"/>
      <c r="H117" s="22"/>
      <c r="I117" s="22"/>
      <c r="J117" s="22"/>
      <c r="K117" s="22"/>
      <c r="L117" s="22"/>
    </row>
    <row r="118" spans="2:12" ht="14.25">
      <c r="B118" s="1050" t="s">
        <v>638</v>
      </c>
      <c r="C118" s="22"/>
      <c r="D118" s="22"/>
      <c r="E118" s="22"/>
      <c r="F118" s="22"/>
      <c r="G118" s="22"/>
      <c r="H118" s="22"/>
      <c r="I118" s="22"/>
      <c r="J118" s="22"/>
      <c r="K118" s="22"/>
      <c r="L118" s="22"/>
    </row>
    <row r="119" spans="2:12" ht="14.25">
      <c r="B119" s="61" t="s">
        <v>637</v>
      </c>
      <c r="L119" s="22"/>
    </row>
    <row r="120" spans="2:12" ht="12.75">
      <c r="B120" s="22"/>
      <c r="C120" s="22"/>
      <c r="D120" s="22"/>
      <c r="E120" s="22"/>
      <c r="F120" s="22"/>
      <c r="G120" s="22"/>
      <c r="H120" s="22"/>
      <c r="I120" s="22"/>
      <c r="J120" s="22"/>
      <c r="K120" s="22"/>
      <c r="L120" s="22"/>
    </row>
    <row r="121" spans="2:12" ht="12.75">
      <c r="B121" s="22"/>
      <c r="C121" s="22"/>
      <c r="D121" s="22"/>
      <c r="E121" s="22"/>
      <c r="F121" s="22"/>
      <c r="G121" s="22"/>
      <c r="H121" s="22"/>
      <c r="I121" s="22"/>
      <c r="J121" s="22"/>
      <c r="K121" s="22"/>
      <c r="L121" s="22"/>
    </row>
    <row r="122" spans="2:12" ht="12.75">
      <c r="B122" s="22"/>
      <c r="C122" s="22"/>
      <c r="D122" s="22"/>
      <c r="E122" s="22"/>
      <c r="F122" s="22"/>
      <c r="G122" s="22"/>
      <c r="H122" s="22"/>
      <c r="I122" s="22"/>
      <c r="J122" s="22"/>
      <c r="K122" s="22"/>
      <c r="L122" s="22"/>
    </row>
    <row r="123" spans="2:12" ht="12.75">
      <c r="B123" s="22"/>
      <c r="C123" s="22"/>
      <c r="D123" s="22"/>
      <c r="E123" s="22"/>
      <c r="F123" s="22"/>
      <c r="G123" s="22"/>
      <c r="H123" s="22"/>
      <c r="I123" s="22"/>
      <c r="J123" s="22"/>
      <c r="K123" s="22"/>
      <c r="L123" s="22"/>
    </row>
    <row r="124" spans="2:12" ht="12.75">
      <c r="B124" s="22"/>
      <c r="C124" s="22"/>
      <c r="D124" s="22"/>
      <c r="E124" s="22"/>
      <c r="F124" s="22"/>
      <c r="G124" s="22"/>
      <c r="H124" s="22"/>
      <c r="I124" s="22"/>
      <c r="J124" s="22"/>
      <c r="K124" s="22"/>
      <c r="L124" s="22"/>
    </row>
    <row r="125" spans="2:12" ht="12.75">
      <c r="B125" s="22"/>
      <c r="C125" s="22"/>
      <c r="D125" s="22"/>
      <c r="E125" s="22"/>
      <c r="F125" s="22"/>
      <c r="G125" s="22"/>
      <c r="H125" s="22"/>
      <c r="I125" s="22"/>
      <c r="J125" s="22"/>
      <c r="K125" s="22"/>
      <c r="L125" s="22"/>
    </row>
  </sheetData>
  <sheetProtection/>
  <mergeCells count="5">
    <mergeCell ref="C1:I1"/>
    <mergeCell ref="B5:C5"/>
    <mergeCell ref="F2:G2"/>
    <mergeCell ref="S2:T2"/>
    <mergeCell ref="E3:P3"/>
  </mergeCells>
  <hyperlinks>
    <hyperlink ref="F2:G2" location="'LIST OF TABLES'!A1" display="Return to contents"/>
    <hyperlink ref="S2:T2" location="'LIST OF TABLES'!A1" display="Return to contents"/>
  </hyperlinks>
  <printOptions/>
  <pageMargins left="0.75" right="0.75" top="1" bottom="1" header="0.5" footer="0.5"/>
  <pageSetup horizontalDpi="600" verticalDpi="600" orientation="portrait" paperSize="9" r:id="rId1"/>
  <ignoredErrors>
    <ignoredError sqref="R31 R35 P107:R115 R71:R83 S107:S115" numberStoredAsText="1"/>
  </ignoredErrors>
</worksheet>
</file>

<file path=xl/worksheets/sheet26.xml><?xml version="1.0" encoding="utf-8"?>
<worksheet xmlns="http://schemas.openxmlformats.org/spreadsheetml/2006/main" xmlns:r="http://schemas.openxmlformats.org/officeDocument/2006/relationships">
  <dimension ref="B1:W210"/>
  <sheetViews>
    <sheetView zoomScalePageLayoutView="0" workbookViewId="0" topLeftCell="A1">
      <pane xSplit="3" ySplit="5" topLeftCell="J196" activePane="bottomRight" state="frozen"/>
      <selection pane="topLeft" activeCell="A1" sqref="A1"/>
      <selection pane="topRight" activeCell="D1" sqref="D1"/>
      <selection pane="bottomLeft" activeCell="A6" sqref="A6"/>
      <selection pane="bottomRight" activeCell="S2" sqref="S2:T2"/>
    </sheetView>
  </sheetViews>
  <sheetFormatPr defaultColWidth="9.00390625" defaultRowHeight="12.75"/>
  <cols>
    <col min="1" max="1" width="4.75390625" style="1" customWidth="1"/>
    <col min="2" max="2" width="51.75390625" style="1" customWidth="1"/>
    <col min="3" max="3" width="10.875" style="1" customWidth="1"/>
    <col min="4" max="17" width="9.125" style="1" customWidth="1"/>
    <col min="18" max="18" width="8.875" style="1" customWidth="1"/>
    <col min="19" max="19" width="10.25390625" style="1" customWidth="1"/>
    <col min="20" max="20" width="10.00390625" style="1" customWidth="1"/>
    <col min="21" max="22" width="9.125" style="1" customWidth="1"/>
    <col min="23" max="23" width="41.00390625" style="1" customWidth="1"/>
    <col min="24" max="16384" width="9.125" style="1" customWidth="1"/>
  </cols>
  <sheetData>
    <row r="1" spans="2:9" ht="15.75">
      <c r="B1" s="2" t="s">
        <v>665</v>
      </c>
      <c r="C1" s="1483"/>
      <c r="D1" s="1483"/>
      <c r="E1" s="1483"/>
      <c r="F1" s="1483"/>
      <c r="G1" s="1483"/>
      <c r="H1" s="1483"/>
      <c r="I1" s="1483"/>
    </row>
    <row r="2" spans="2:20" ht="16.5" customHeight="1">
      <c r="B2" s="890" t="s">
        <v>584</v>
      </c>
      <c r="C2" s="891">
        <v>41333</v>
      </c>
      <c r="F2" s="1424" t="s">
        <v>396</v>
      </c>
      <c r="G2" s="1424"/>
      <c r="S2" s="1424" t="s">
        <v>396</v>
      </c>
      <c r="T2" s="1424"/>
    </row>
    <row r="3" spans="3:17" ht="15" customHeight="1">
      <c r="C3" s="737"/>
      <c r="D3" s="103" t="s">
        <v>498</v>
      </c>
      <c r="E3" s="1554" t="s">
        <v>499</v>
      </c>
      <c r="F3" s="1555"/>
      <c r="G3" s="1555"/>
      <c r="H3" s="1555"/>
      <c r="I3" s="1555"/>
      <c r="J3" s="1555"/>
      <c r="K3" s="1555"/>
      <c r="L3" s="1555"/>
      <c r="M3" s="1555"/>
      <c r="N3" s="1555"/>
      <c r="O3" s="1555"/>
      <c r="P3" s="1555"/>
      <c r="Q3" s="1451"/>
    </row>
    <row r="4" spans="2:16" ht="16.5" thickBot="1">
      <c r="B4" s="62" t="s">
        <v>276</v>
      </c>
      <c r="C4" s="736"/>
      <c r="D4" s="832"/>
      <c r="E4" s="1556" t="s">
        <v>613</v>
      </c>
      <c r="F4" s="1556"/>
      <c r="G4" s="1556"/>
      <c r="H4" s="1556"/>
      <c r="I4" s="1556"/>
      <c r="J4" s="1556"/>
      <c r="K4" s="1556"/>
      <c r="L4" s="1556"/>
      <c r="M4" s="1556"/>
      <c r="N4" s="1556"/>
      <c r="O4" s="1556"/>
      <c r="P4" s="1556"/>
    </row>
    <row r="5" spans="2:21" ht="90" customHeight="1" thickBot="1">
      <c r="B5" s="1550" t="s">
        <v>874</v>
      </c>
      <c r="C5" s="1551"/>
      <c r="D5" s="570">
        <v>1995</v>
      </c>
      <c r="E5" s="570">
        <v>1996</v>
      </c>
      <c r="F5" s="570">
        <v>1997</v>
      </c>
      <c r="G5" s="570">
        <v>1998</v>
      </c>
      <c r="H5" s="570">
        <v>1999</v>
      </c>
      <c r="I5" s="529">
        <v>2000</v>
      </c>
      <c r="J5" s="529">
        <v>2001</v>
      </c>
      <c r="K5" s="529">
        <v>2002</v>
      </c>
      <c r="L5" s="529">
        <v>2003</v>
      </c>
      <c r="M5" s="529">
        <v>2004</v>
      </c>
      <c r="N5" s="529">
        <v>2005</v>
      </c>
      <c r="O5" s="570">
        <v>2006</v>
      </c>
      <c r="P5" s="570">
        <v>2007</v>
      </c>
      <c r="Q5" s="570">
        <v>2008</v>
      </c>
      <c r="R5" s="529">
        <v>2009</v>
      </c>
      <c r="S5" s="998">
        <v>2010</v>
      </c>
      <c r="T5" s="998">
        <v>2011</v>
      </c>
      <c r="U5" s="587">
        <v>2012</v>
      </c>
    </row>
    <row r="6" spans="2:21" ht="12.75">
      <c r="B6" s="220" t="s">
        <v>276</v>
      </c>
      <c r="C6" s="200"/>
      <c r="D6" s="853"/>
      <c r="E6" s="364"/>
      <c r="F6" s="364"/>
      <c r="G6" s="364"/>
      <c r="H6" s="364"/>
      <c r="I6" s="364"/>
      <c r="J6" s="364"/>
      <c r="K6" s="364"/>
      <c r="L6" s="364"/>
      <c r="M6" s="364"/>
      <c r="N6" s="364"/>
      <c r="O6" s="410"/>
      <c r="P6" s="854"/>
      <c r="Q6" s="855"/>
      <c r="R6" s="854"/>
      <c r="S6" s="924"/>
      <c r="T6" s="1233"/>
      <c r="U6" s="1177"/>
    </row>
    <row r="7" spans="2:21" ht="13.5" customHeight="1">
      <c r="B7" s="71" t="s">
        <v>278</v>
      </c>
      <c r="C7" s="123" t="s">
        <v>110</v>
      </c>
      <c r="D7" s="856">
        <v>337222</v>
      </c>
      <c r="E7" s="857">
        <v>422436</v>
      </c>
      <c r="F7" s="857">
        <v>515353</v>
      </c>
      <c r="G7" s="857">
        <v>600902</v>
      </c>
      <c r="H7" s="857">
        <v>665688</v>
      </c>
      <c r="I7" s="857">
        <v>744378</v>
      </c>
      <c r="J7" s="857">
        <v>779564</v>
      </c>
      <c r="K7" s="857">
        <v>808578</v>
      </c>
      <c r="L7" s="857">
        <v>843156</v>
      </c>
      <c r="M7" s="857">
        <v>924538</v>
      </c>
      <c r="N7" s="857">
        <v>983302</v>
      </c>
      <c r="O7" s="857">
        <v>1060031</v>
      </c>
      <c r="P7" s="858">
        <v>1176737</v>
      </c>
      <c r="Q7" s="859">
        <v>1275508</v>
      </c>
      <c r="R7" s="858">
        <v>1344505</v>
      </c>
      <c r="S7" s="1059">
        <v>1416585</v>
      </c>
      <c r="T7" s="1059">
        <v>1523245</v>
      </c>
      <c r="U7" s="1060"/>
    </row>
    <row r="8" spans="2:21" ht="12.75">
      <c r="B8" s="57" t="s">
        <v>279</v>
      </c>
      <c r="C8" s="123" t="s">
        <v>110</v>
      </c>
      <c r="D8" s="860">
        <v>297295</v>
      </c>
      <c r="E8" s="861">
        <v>371539</v>
      </c>
      <c r="F8" s="861">
        <v>455024</v>
      </c>
      <c r="G8" s="861">
        <v>533885</v>
      </c>
      <c r="H8" s="861">
        <v>586555</v>
      </c>
      <c r="I8" s="862">
        <v>662224</v>
      </c>
      <c r="J8" s="862">
        <v>695255</v>
      </c>
      <c r="K8" s="862">
        <v>715072</v>
      </c>
      <c r="L8" s="862">
        <v>744357</v>
      </c>
      <c r="M8" s="862">
        <v>821665</v>
      </c>
      <c r="N8" s="862">
        <v>866329</v>
      </c>
      <c r="O8" s="862">
        <v>931179</v>
      </c>
      <c r="P8" s="863">
        <v>1029442</v>
      </c>
      <c r="Q8" s="864">
        <v>1116552</v>
      </c>
      <c r="R8" s="863">
        <v>1194830</v>
      </c>
      <c r="S8" s="1061">
        <v>1247651</v>
      </c>
      <c r="T8" s="1061">
        <v>1337504</v>
      </c>
      <c r="U8" s="1062"/>
    </row>
    <row r="9" spans="2:21" ht="12.75">
      <c r="B9" s="865" t="s">
        <v>592</v>
      </c>
      <c r="C9" s="123" t="s">
        <v>110</v>
      </c>
      <c r="D9" s="860">
        <v>23559</v>
      </c>
      <c r="E9" s="861">
        <v>27625</v>
      </c>
      <c r="F9" s="861">
        <v>29588</v>
      </c>
      <c r="G9" s="861">
        <v>31415</v>
      </c>
      <c r="H9" s="861">
        <v>30326</v>
      </c>
      <c r="I9" s="861">
        <v>32758</v>
      </c>
      <c r="J9" s="861">
        <v>35428</v>
      </c>
      <c r="K9" s="861">
        <v>32438</v>
      </c>
      <c r="L9" s="861">
        <v>32745</v>
      </c>
      <c r="M9" s="861">
        <v>41819</v>
      </c>
      <c r="N9" s="861">
        <v>39795</v>
      </c>
      <c r="O9" s="861">
        <v>39640</v>
      </c>
      <c r="P9" s="861">
        <v>44112</v>
      </c>
      <c r="Q9" s="861">
        <v>41290</v>
      </c>
      <c r="R9" s="863">
        <v>43060</v>
      </c>
      <c r="S9" s="1061">
        <v>46637</v>
      </c>
      <c r="T9" s="1061">
        <v>54093</v>
      </c>
      <c r="U9" s="1062"/>
    </row>
    <row r="10" spans="2:23" ht="12.75">
      <c r="B10" s="866" t="s">
        <v>593</v>
      </c>
      <c r="C10" s="123" t="s">
        <v>110</v>
      </c>
      <c r="D10" s="860">
        <v>82861</v>
      </c>
      <c r="E10" s="861">
        <v>97587</v>
      </c>
      <c r="F10" s="861">
        <v>117381</v>
      </c>
      <c r="G10" s="861">
        <v>132427</v>
      </c>
      <c r="H10" s="861">
        <v>141612</v>
      </c>
      <c r="I10" s="861">
        <v>154191</v>
      </c>
      <c r="J10" s="861">
        <v>153893</v>
      </c>
      <c r="K10" s="861">
        <v>157355</v>
      </c>
      <c r="L10" s="861">
        <v>175123</v>
      </c>
      <c r="M10" s="861">
        <v>206269</v>
      </c>
      <c r="N10" s="861">
        <v>212752</v>
      </c>
      <c r="O10" s="861">
        <v>229422</v>
      </c>
      <c r="P10" s="861">
        <v>251117</v>
      </c>
      <c r="Q10" s="861">
        <v>268378</v>
      </c>
      <c r="R10" s="863">
        <v>293422</v>
      </c>
      <c r="S10" s="1061">
        <v>300296</v>
      </c>
      <c r="T10" s="1061">
        <v>334743</v>
      </c>
      <c r="U10" s="1062"/>
      <c r="W10" s="892"/>
    </row>
    <row r="11" spans="2:23" ht="12.75">
      <c r="B11" s="867" t="s">
        <v>594</v>
      </c>
      <c r="C11" s="123" t="s">
        <v>110</v>
      </c>
      <c r="D11" s="860">
        <v>10960</v>
      </c>
      <c r="E11" s="861">
        <v>12480</v>
      </c>
      <c r="F11" s="861">
        <v>14267</v>
      </c>
      <c r="G11" s="861">
        <v>13671</v>
      </c>
      <c r="H11" s="861">
        <v>13841</v>
      </c>
      <c r="I11" s="861">
        <v>15982</v>
      </c>
      <c r="J11" s="861">
        <v>15847</v>
      </c>
      <c r="K11" s="861">
        <v>15467</v>
      </c>
      <c r="L11" s="861">
        <v>15565</v>
      </c>
      <c r="M11" s="861">
        <v>20752</v>
      </c>
      <c r="N11" s="861">
        <v>22004</v>
      </c>
      <c r="O11" s="861">
        <v>22498</v>
      </c>
      <c r="P11" s="861">
        <v>23388</v>
      </c>
      <c r="Q11" s="861">
        <v>26841</v>
      </c>
      <c r="R11" s="863">
        <v>25773</v>
      </c>
      <c r="S11" s="1061">
        <v>30587</v>
      </c>
      <c r="T11" s="1061">
        <v>36949</v>
      </c>
      <c r="U11" s="1062"/>
      <c r="W11" s="893"/>
    </row>
    <row r="12" spans="2:23" ht="12.75">
      <c r="B12" s="867" t="s">
        <v>595</v>
      </c>
      <c r="C12" s="123" t="s">
        <v>110</v>
      </c>
      <c r="D12" s="860">
        <v>60111</v>
      </c>
      <c r="E12" s="861">
        <v>71063</v>
      </c>
      <c r="F12" s="861">
        <v>87413</v>
      </c>
      <c r="G12" s="861">
        <v>100718</v>
      </c>
      <c r="H12" s="861">
        <v>106683</v>
      </c>
      <c r="I12" s="861">
        <v>113979</v>
      </c>
      <c r="J12" s="861">
        <v>109629</v>
      </c>
      <c r="K12" s="861">
        <v>110834</v>
      </c>
      <c r="L12" s="861">
        <v>125461</v>
      </c>
      <c r="M12" s="861">
        <v>150652</v>
      </c>
      <c r="N12" s="861">
        <v>153824</v>
      </c>
      <c r="O12" s="861">
        <v>167920</v>
      </c>
      <c r="P12" s="861">
        <v>185493</v>
      </c>
      <c r="Q12" s="861">
        <v>197199</v>
      </c>
      <c r="R12" s="863">
        <v>215039</v>
      </c>
      <c r="S12" s="1061">
        <v>209714</v>
      </c>
      <c r="T12" s="1061">
        <v>235169</v>
      </c>
      <c r="U12" s="1062"/>
      <c r="W12" s="892"/>
    </row>
    <row r="13" spans="2:23" ht="12.75">
      <c r="B13" s="867" t="s">
        <v>596</v>
      </c>
      <c r="C13" s="123" t="s">
        <v>110</v>
      </c>
      <c r="D13" s="860">
        <v>9536</v>
      </c>
      <c r="E13" s="861">
        <v>11432</v>
      </c>
      <c r="F13" s="861">
        <v>12531</v>
      </c>
      <c r="G13" s="861">
        <v>14026</v>
      </c>
      <c r="H13" s="861">
        <v>16236</v>
      </c>
      <c r="I13" s="861">
        <v>17176</v>
      </c>
      <c r="J13" s="861">
        <v>20779</v>
      </c>
      <c r="K13" s="861">
        <v>22723</v>
      </c>
      <c r="L13" s="861">
        <v>25276</v>
      </c>
      <c r="M13" s="861">
        <v>25522</v>
      </c>
      <c r="N13" s="861">
        <v>26920</v>
      </c>
      <c r="O13" s="861">
        <v>28761</v>
      </c>
      <c r="P13" s="861">
        <v>30963</v>
      </c>
      <c r="Q13" s="861">
        <v>31226</v>
      </c>
      <c r="R13" s="1063">
        <v>38176</v>
      </c>
      <c r="S13" s="1061">
        <v>44059</v>
      </c>
      <c r="T13" s="1061">
        <v>45387</v>
      </c>
      <c r="U13" s="1062"/>
      <c r="W13" s="893"/>
    </row>
    <row r="14" spans="2:21" ht="25.5">
      <c r="B14" s="867" t="s">
        <v>597</v>
      </c>
      <c r="C14" s="123" t="s">
        <v>110</v>
      </c>
      <c r="D14" s="860">
        <v>2254</v>
      </c>
      <c r="E14" s="861">
        <v>2612</v>
      </c>
      <c r="F14" s="861">
        <v>3170</v>
      </c>
      <c r="G14" s="861">
        <v>4012</v>
      </c>
      <c r="H14" s="861">
        <v>4852</v>
      </c>
      <c r="I14" s="861">
        <v>7054</v>
      </c>
      <c r="J14" s="861">
        <v>7638</v>
      </c>
      <c r="K14" s="861">
        <v>8331</v>
      </c>
      <c r="L14" s="861">
        <v>8821</v>
      </c>
      <c r="M14" s="861">
        <v>9343</v>
      </c>
      <c r="N14" s="861">
        <v>10004</v>
      </c>
      <c r="O14" s="861">
        <v>10243</v>
      </c>
      <c r="P14" s="861">
        <v>11273</v>
      </c>
      <c r="Q14" s="861">
        <v>13112</v>
      </c>
      <c r="R14" s="1063">
        <v>14434</v>
      </c>
      <c r="S14" s="1061">
        <v>15936</v>
      </c>
      <c r="T14" s="1061">
        <v>17238</v>
      </c>
      <c r="U14" s="1062"/>
    </row>
    <row r="15" spans="2:23" ht="12.75">
      <c r="B15" s="868" t="s">
        <v>598</v>
      </c>
      <c r="C15" s="123" t="s">
        <v>110</v>
      </c>
      <c r="D15" s="860">
        <v>22793</v>
      </c>
      <c r="E15" s="861">
        <v>29305</v>
      </c>
      <c r="F15" s="861">
        <v>37354</v>
      </c>
      <c r="G15" s="861">
        <v>47338</v>
      </c>
      <c r="H15" s="861">
        <v>50145</v>
      </c>
      <c r="I15" s="861">
        <v>51757</v>
      </c>
      <c r="J15" s="861">
        <v>51175</v>
      </c>
      <c r="K15" s="861">
        <v>48363</v>
      </c>
      <c r="L15" s="861">
        <v>46174</v>
      </c>
      <c r="M15" s="861">
        <v>47853</v>
      </c>
      <c r="N15" s="861">
        <v>54470</v>
      </c>
      <c r="O15" s="861">
        <v>62775</v>
      </c>
      <c r="P15" s="861">
        <v>76253</v>
      </c>
      <c r="Q15" s="861">
        <v>85582</v>
      </c>
      <c r="R15" s="1063">
        <v>96624</v>
      </c>
      <c r="S15" s="1061">
        <v>101026</v>
      </c>
      <c r="T15" s="1061">
        <v>107534</v>
      </c>
      <c r="U15" s="1062"/>
      <c r="W15" s="894"/>
    </row>
    <row r="16" spans="2:23" ht="14.25">
      <c r="B16" s="868" t="s">
        <v>599</v>
      </c>
      <c r="C16" s="123" t="s">
        <v>110</v>
      </c>
      <c r="D16" s="860">
        <v>54963</v>
      </c>
      <c r="E16" s="861">
        <v>71914</v>
      </c>
      <c r="F16" s="861">
        <v>87265</v>
      </c>
      <c r="G16" s="861">
        <v>103677</v>
      </c>
      <c r="H16" s="861">
        <v>113290</v>
      </c>
      <c r="I16" s="861">
        <v>128244</v>
      </c>
      <c r="J16" s="861">
        <v>137193</v>
      </c>
      <c r="K16" s="861">
        <v>141300</v>
      </c>
      <c r="L16" s="861">
        <v>139086</v>
      </c>
      <c r="M16" s="861">
        <v>152165</v>
      </c>
      <c r="N16" s="861">
        <v>162950</v>
      </c>
      <c r="O16" s="861">
        <v>175008</v>
      </c>
      <c r="P16" s="861">
        <v>188688</v>
      </c>
      <c r="Q16" s="861">
        <v>204168</v>
      </c>
      <c r="R16" s="1063">
        <v>224592</v>
      </c>
      <c r="S16" s="1061">
        <v>242150</v>
      </c>
      <c r="T16" s="1061">
        <v>251415</v>
      </c>
      <c r="U16" s="1062"/>
      <c r="W16" s="892"/>
    </row>
    <row r="17" spans="2:23" s="480" customFormat="1" ht="18" customHeight="1">
      <c r="B17" s="868" t="s">
        <v>600</v>
      </c>
      <c r="C17" s="123" t="s">
        <v>110</v>
      </c>
      <c r="D17" s="860">
        <v>13892</v>
      </c>
      <c r="E17" s="861">
        <v>16875</v>
      </c>
      <c r="F17" s="861">
        <v>20787</v>
      </c>
      <c r="G17" s="861">
        <v>22557</v>
      </c>
      <c r="H17" s="861">
        <v>28769</v>
      </c>
      <c r="I17" s="861">
        <v>34010</v>
      </c>
      <c r="J17" s="861">
        <v>35517</v>
      </c>
      <c r="K17" s="861">
        <v>38134</v>
      </c>
      <c r="L17" s="861">
        <v>41337</v>
      </c>
      <c r="M17" s="861">
        <v>43366</v>
      </c>
      <c r="N17" s="861">
        <v>47790</v>
      </c>
      <c r="O17" s="861">
        <v>53039</v>
      </c>
      <c r="P17" s="861">
        <v>58061</v>
      </c>
      <c r="Q17" s="861">
        <v>61206</v>
      </c>
      <c r="R17" s="1063">
        <v>68037</v>
      </c>
      <c r="S17" s="1061">
        <v>68807</v>
      </c>
      <c r="T17" s="1061">
        <v>75994</v>
      </c>
      <c r="U17" s="1062"/>
      <c r="V17" s="636"/>
      <c r="W17" s="895"/>
    </row>
    <row r="18" spans="2:23" ht="14.25">
      <c r="B18" s="869" t="s">
        <v>601</v>
      </c>
      <c r="C18" s="123" t="s">
        <v>110</v>
      </c>
      <c r="D18" s="860">
        <v>2794</v>
      </c>
      <c r="E18" s="861">
        <v>3860</v>
      </c>
      <c r="F18" s="861">
        <v>4660</v>
      </c>
      <c r="G18" s="861">
        <v>5849</v>
      </c>
      <c r="H18" s="861">
        <v>7074</v>
      </c>
      <c r="I18" s="861">
        <v>8401</v>
      </c>
      <c r="J18" s="861">
        <v>8681</v>
      </c>
      <c r="K18" s="861">
        <v>8500</v>
      </c>
      <c r="L18" s="861">
        <v>8700</v>
      </c>
      <c r="M18" s="861">
        <v>9422</v>
      </c>
      <c r="N18" s="861">
        <v>10560</v>
      </c>
      <c r="O18" s="861">
        <v>10856</v>
      </c>
      <c r="P18" s="861">
        <v>11757</v>
      </c>
      <c r="Q18" s="861">
        <v>13219</v>
      </c>
      <c r="R18" s="1063">
        <v>14260</v>
      </c>
      <c r="S18" s="1061">
        <v>14630</v>
      </c>
      <c r="T18" s="1061">
        <v>16444</v>
      </c>
      <c r="U18" s="1062"/>
      <c r="W18" s="892"/>
    </row>
    <row r="19" spans="2:23" ht="12.75">
      <c r="B19" s="869" t="s">
        <v>602</v>
      </c>
      <c r="C19" s="123" t="s">
        <v>110</v>
      </c>
      <c r="D19" s="860">
        <v>7747</v>
      </c>
      <c r="E19" s="861">
        <v>10325</v>
      </c>
      <c r="F19" s="861">
        <v>13270</v>
      </c>
      <c r="G19" s="861">
        <v>17208</v>
      </c>
      <c r="H19" s="861">
        <v>19475</v>
      </c>
      <c r="I19" s="861">
        <v>22822</v>
      </c>
      <c r="J19" s="861">
        <v>26717</v>
      </c>
      <c r="K19" s="861">
        <v>31146</v>
      </c>
      <c r="L19" s="861">
        <v>32515</v>
      </c>
      <c r="M19" s="861">
        <v>38040</v>
      </c>
      <c r="N19" s="861">
        <v>37333</v>
      </c>
      <c r="O19" s="861">
        <v>38306</v>
      </c>
      <c r="P19" s="861">
        <v>41188</v>
      </c>
      <c r="Q19" s="861">
        <v>46150</v>
      </c>
      <c r="R19" s="1063">
        <v>48602</v>
      </c>
      <c r="S19" s="1061">
        <v>47448</v>
      </c>
      <c r="T19" s="1061">
        <v>48772</v>
      </c>
      <c r="U19" s="1062"/>
      <c r="W19" s="895"/>
    </row>
    <row r="20" spans="2:21" s="14" customFormat="1" ht="12.75">
      <c r="B20" s="869" t="s">
        <v>603</v>
      </c>
      <c r="C20" s="123" t="s">
        <v>110</v>
      </c>
      <c r="D20" s="860">
        <v>7897</v>
      </c>
      <c r="E20" s="861">
        <v>11636</v>
      </c>
      <c r="F20" s="861">
        <v>17909</v>
      </c>
      <c r="G20" s="861">
        <v>18740</v>
      </c>
      <c r="H20" s="861">
        <v>24143</v>
      </c>
      <c r="I20" s="861">
        <v>33004</v>
      </c>
      <c r="J20" s="861">
        <v>31980</v>
      </c>
      <c r="K20" s="861">
        <v>30193</v>
      </c>
      <c r="L20" s="861">
        <v>31529</v>
      </c>
      <c r="M20" s="861">
        <v>34863</v>
      </c>
      <c r="N20" s="861">
        <v>38160</v>
      </c>
      <c r="O20" s="861">
        <v>42566</v>
      </c>
      <c r="P20" s="861">
        <v>54787</v>
      </c>
      <c r="Q20" s="861">
        <v>59236</v>
      </c>
      <c r="R20" s="1063">
        <v>46926</v>
      </c>
      <c r="S20" s="1061">
        <v>55110</v>
      </c>
      <c r="T20" s="1061">
        <v>59106</v>
      </c>
      <c r="U20" s="1062"/>
    </row>
    <row r="21" spans="2:21" ht="12.75">
      <c r="B21" s="868" t="s">
        <v>604</v>
      </c>
      <c r="C21" s="123" t="s">
        <v>110</v>
      </c>
      <c r="D21" s="860">
        <v>17777</v>
      </c>
      <c r="E21" s="861">
        <v>23986</v>
      </c>
      <c r="F21" s="861">
        <v>29582</v>
      </c>
      <c r="G21" s="861">
        <v>35375</v>
      </c>
      <c r="H21" s="861">
        <v>40364</v>
      </c>
      <c r="I21" s="861">
        <v>43590</v>
      </c>
      <c r="J21" s="861">
        <v>44919</v>
      </c>
      <c r="K21" s="861">
        <v>49623</v>
      </c>
      <c r="L21" s="861">
        <v>52110</v>
      </c>
      <c r="M21" s="861">
        <v>53239</v>
      </c>
      <c r="N21" s="861">
        <v>55707</v>
      </c>
      <c r="O21" s="861">
        <v>59207</v>
      </c>
      <c r="P21" s="861">
        <v>62433</v>
      </c>
      <c r="Q21" s="861">
        <v>67704</v>
      </c>
      <c r="R21" s="1063">
        <v>67362</v>
      </c>
      <c r="S21" s="1061">
        <v>70094</v>
      </c>
      <c r="T21" s="1061">
        <v>74672</v>
      </c>
      <c r="U21" s="1062"/>
    </row>
    <row r="22" spans="2:21" ht="12.75">
      <c r="B22" s="869" t="s">
        <v>605</v>
      </c>
      <c r="C22" s="123" t="s">
        <v>110</v>
      </c>
      <c r="D22" s="860">
        <v>7139</v>
      </c>
      <c r="E22" s="861">
        <v>8076</v>
      </c>
      <c r="F22" s="861">
        <v>12659</v>
      </c>
      <c r="G22" s="861">
        <v>19320</v>
      </c>
      <c r="H22" s="861">
        <v>22217</v>
      </c>
      <c r="I22" s="861">
        <v>33591</v>
      </c>
      <c r="J22" s="861">
        <v>34832</v>
      </c>
      <c r="K22" s="861">
        <v>35248</v>
      </c>
      <c r="L22" s="861">
        <v>37021</v>
      </c>
      <c r="M22" s="861">
        <v>38796</v>
      </c>
      <c r="N22" s="861">
        <v>43530</v>
      </c>
      <c r="O22" s="861">
        <v>46788</v>
      </c>
      <c r="P22" s="861">
        <v>52079</v>
      </c>
      <c r="Q22" s="861">
        <v>59077</v>
      </c>
      <c r="R22" s="1063">
        <v>64281</v>
      </c>
      <c r="S22" s="1061">
        <v>63999</v>
      </c>
      <c r="T22" s="1061">
        <v>66372</v>
      </c>
      <c r="U22" s="1062"/>
    </row>
    <row r="23" spans="2:21" ht="12.75">
      <c r="B23" s="869" t="s">
        <v>606</v>
      </c>
      <c r="C23" s="123" t="s">
        <v>110</v>
      </c>
      <c r="D23" s="860">
        <v>2805</v>
      </c>
      <c r="E23" s="861">
        <v>3936</v>
      </c>
      <c r="F23" s="861">
        <v>5547</v>
      </c>
      <c r="G23" s="861">
        <v>8020</v>
      </c>
      <c r="H23" s="861">
        <v>8238</v>
      </c>
      <c r="I23" s="861">
        <v>8690</v>
      </c>
      <c r="J23" s="861">
        <v>10972</v>
      </c>
      <c r="K23" s="861">
        <v>10116</v>
      </c>
      <c r="L23" s="861">
        <v>9816</v>
      </c>
      <c r="M23" s="861">
        <v>11206</v>
      </c>
      <c r="N23" s="861">
        <v>10933</v>
      </c>
      <c r="O23" s="861">
        <v>12519</v>
      </c>
      <c r="P23" s="861">
        <v>15124</v>
      </c>
      <c r="Q23" s="861">
        <v>17505</v>
      </c>
      <c r="R23" s="1063">
        <v>19972</v>
      </c>
      <c r="S23" s="1061">
        <v>21945</v>
      </c>
      <c r="T23" s="1061">
        <v>24512</v>
      </c>
      <c r="U23" s="1062"/>
    </row>
    <row r="24" spans="2:21" ht="25.5">
      <c r="B24" s="869" t="s">
        <v>607</v>
      </c>
      <c r="C24" s="123" t="s">
        <v>110</v>
      </c>
      <c r="D24" s="860">
        <v>20055</v>
      </c>
      <c r="E24" s="861">
        <v>24062</v>
      </c>
      <c r="F24" s="861">
        <v>28995</v>
      </c>
      <c r="G24" s="861">
        <v>32440</v>
      </c>
      <c r="H24" s="861">
        <v>35182</v>
      </c>
      <c r="I24" s="861">
        <v>35931</v>
      </c>
      <c r="J24" s="861">
        <v>39789</v>
      </c>
      <c r="K24" s="861">
        <v>41333</v>
      </c>
      <c r="L24" s="861">
        <v>42480</v>
      </c>
      <c r="M24" s="861">
        <v>44189</v>
      </c>
      <c r="N24" s="861">
        <v>46471</v>
      </c>
      <c r="O24" s="861">
        <v>48904</v>
      </c>
      <c r="P24" s="861">
        <v>52862</v>
      </c>
      <c r="Q24" s="861">
        <v>59588</v>
      </c>
      <c r="R24" s="1063">
        <v>65243</v>
      </c>
      <c r="S24" s="1061">
        <v>66517</v>
      </c>
      <c r="T24" s="1061">
        <v>67345</v>
      </c>
      <c r="U24" s="1062"/>
    </row>
    <row r="25" spans="2:21" ht="12.75">
      <c r="B25" s="869" t="s">
        <v>258</v>
      </c>
      <c r="C25" s="123" t="s">
        <v>110</v>
      </c>
      <c r="D25" s="860">
        <v>13313</v>
      </c>
      <c r="E25" s="861">
        <v>17218</v>
      </c>
      <c r="F25" s="861">
        <v>20415</v>
      </c>
      <c r="G25" s="861">
        <v>23620</v>
      </c>
      <c r="H25" s="861">
        <v>27243</v>
      </c>
      <c r="I25" s="861">
        <v>34103</v>
      </c>
      <c r="J25" s="861">
        <v>37664</v>
      </c>
      <c r="K25" s="861">
        <v>39280</v>
      </c>
      <c r="L25" s="861">
        <v>40323</v>
      </c>
      <c r="M25" s="861">
        <v>42990</v>
      </c>
      <c r="N25" s="861">
        <v>44588</v>
      </c>
      <c r="O25" s="861">
        <v>46494</v>
      </c>
      <c r="P25" s="861">
        <v>49818</v>
      </c>
      <c r="Q25" s="861">
        <v>53860</v>
      </c>
      <c r="R25" s="1063">
        <v>58301</v>
      </c>
      <c r="S25" s="1061">
        <v>60717</v>
      </c>
      <c r="T25" s="1061">
        <v>64134</v>
      </c>
      <c r="U25" s="1062"/>
    </row>
    <row r="26" spans="2:21" ht="12.75">
      <c r="B26" s="869" t="s">
        <v>608</v>
      </c>
      <c r="C26" s="123" t="s">
        <v>110</v>
      </c>
      <c r="D26" s="860">
        <v>8476</v>
      </c>
      <c r="E26" s="861">
        <v>10641</v>
      </c>
      <c r="F26" s="861">
        <v>13269</v>
      </c>
      <c r="G26" s="861">
        <v>16223</v>
      </c>
      <c r="H26" s="861">
        <v>16271</v>
      </c>
      <c r="I26" s="861">
        <v>17933</v>
      </c>
      <c r="J26" s="861">
        <v>21956</v>
      </c>
      <c r="K26" s="861">
        <v>26178</v>
      </c>
      <c r="L26" s="861">
        <v>28783</v>
      </c>
      <c r="M26" s="861">
        <v>30175</v>
      </c>
      <c r="N26" s="861">
        <v>30828</v>
      </c>
      <c r="O26" s="861">
        <v>34062</v>
      </c>
      <c r="P26" s="861">
        <v>37460</v>
      </c>
      <c r="Q26" s="861">
        <v>42049</v>
      </c>
      <c r="R26" s="1063">
        <v>44843</v>
      </c>
      <c r="S26" s="1061">
        <v>48694</v>
      </c>
      <c r="T26" s="1061">
        <v>51374</v>
      </c>
      <c r="U26" s="1062"/>
    </row>
    <row r="27" spans="2:21" ht="12.75">
      <c r="B27" s="869" t="s">
        <v>609</v>
      </c>
      <c r="C27" s="123" t="s">
        <v>110</v>
      </c>
      <c r="D27" s="860">
        <v>1772</v>
      </c>
      <c r="E27" s="861">
        <v>2783</v>
      </c>
      <c r="F27" s="861">
        <v>3295</v>
      </c>
      <c r="G27" s="861">
        <v>4118</v>
      </c>
      <c r="H27" s="861">
        <v>4489</v>
      </c>
      <c r="I27" s="861">
        <v>5389</v>
      </c>
      <c r="J27" s="861">
        <v>5700</v>
      </c>
      <c r="K27" s="861">
        <v>5945</v>
      </c>
      <c r="L27" s="861">
        <v>6179</v>
      </c>
      <c r="M27" s="861">
        <v>5547</v>
      </c>
      <c r="N27" s="861">
        <v>7169</v>
      </c>
      <c r="O27" s="861">
        <v>6438</v>
      </c>
      <c r="P27" s="861">
        <v>7730</v>
      </c>
      <c r="Q27" s="861">
        <v>9879</v>
      </c>
      <c r="R27" s="1063">
        <v>10611</v>
      </c>
      <c r="S27" s="1061">
        <v>10379</v>
      </c>
      <c r="T27" s="1061">
        <v>11156</v>
      </c>
      <c r="U27" s="1062"/>
    </row>
    <row r="28" spans="2:21" ht="12.75">
      <c r="B28" s="869" t="s">
        <v>610</v>
      </c>
      <c r="C28" s="123" t="s">
        <v>110</v>
      </c>
      <c r="D28" s="860">
        <v>7470</v>
      </c>
      <c r="E28" s="861">
        <v>9272</v>
      </c>
      <c r="F28" s="861">
        <v>10269</v>
      </c>
      <c r="G28" s="861">
        <v>12279</v>
      </c>
      <c r="H28" s="861">
        <v>14208</v>
      </c>
      <c r="I28" s="861">
        <v>13593</v>
      </c>
      <c r="J28" s="861">
        <v>14452</v>
      </c>
      <c r="K28" s="861">
        <v>15398</v>
      </c>
      <c r="L28" s="861">
        <v>15798</v>
      </c>
      <c r="M28" s="861">
        <v>16797</v>
      </c>
      <c r="N28" s="861">
        <v>17961</v>
      </c>
      <c r="O28" s="861">
        <v>19594</v>
      </c>
      <c r="P28" s="861">
        <v>20043</v>
      </c>
      <c r="Q28" s="861">
        <v>21246</v>
      </c>
      <c r="R28" s="1063">
        <v>21923</v>
      </c>
      <c r="S28" s="1061">
        <v>22716</v>
      </c>
      <c r="T28" s="1061">
        <v>22798</v>
      </c>
      <c r="U28" s="1062"/>
    </row>
    <row r="29" spans="2:21" ht="27">
      <c r="B29" s="869" t="s">
        <v>611</v>
      </c>
      <c r="C29" s="123" t="s">
        <v>110</v>
      </c>
      <c r="D29" s="860">
        <v>1982</v>
      </c>
      <c r="E29" s="861">
        <v>2438</v>
      </c>
      <c r="F29" s="861">
        <v>2779</v>
      </c>
      <c r="G29" s="861">
        <v>3279</v>
      </c>
      <c r="H29" s="861">
        <v>3509</v>
      </c>
      <c r="I29" s="861">
        <v>4217</v>
      </c>
      <c r="J29" s="861">
        <v>4387</v>
      </c>
      <c r="K29" s="861">
        <v>4522</v>
      </c>
      <c r="L29" s="861">
        <v>4638</v>
      </c>
      <c r="M29" s="861">
        <v>4929</v>
      </c>
      <c r="N29" s="861">
        <v>5332</v>
      </c>
      <c r="O29" s="861">
        <v>5561</v>
      </c>
      <c r="P29" s="861">
        <v>5930</v>
      </c>
      <c r="Q29" s="861">
        <v>6415</v>
      </c>
      <c r="R29" s="1063">
        <v>6771</v>
      </c>
      <c r="S29" s="1061">
        <v>6486</v>
      </c>
      <c r="T29" s="1061">
        <v>7040</v>
      </c>
      <c r="U29" s="1062"/>
    </row>
    <row r="30" spans="2:21" ht="12.75">
      <c r="B30" s="57" t="s">
        <v>285</v>
      </c>
      <c r="C30" s="123" t="s">
        <v>110</v>
      </c>
      <c r="D30" s="870">
        <v>329963</v>
      </c>
      <c r="E30" s="862">
        <v>428481</v>
      </c>
      <c r="F30" s="862">
        <v>535589</v>
      </c>
      <c r="G30" s="862">
        <v>629935</v>
      </c>
      <c r="H30" s="862">
        <v>705044</v>
      </c>
      <c r="I30" s="862">
        <v>792182</v>
      </c>
      <c r="J30" s="862">
        <v>808133</v>
      </c>
      <c r="K30" s="862">
        <v>836580</v>
      </c>
      <c r="L30" s="862">
        <v>865843</v>
      </c>
      <c r="M30" s="862">
        <v>946272</v>
      </c>
      <c r="N30" s="862">
        <v>990590</v>
      </c>
      <c r="O30" s="862">
        <v>1079182</v>
      </c>
      <c r="P30" s="863">
        <v>1210556</v>
      </c>
      <c r="Q30" s="871">
        <v>1326142</v>
      </c>
      <c r="R30" s="863">
        <v>1343496</v>
      </c>
      <c r="S30" s="1061">
        <v>1433686</v>
      </c>
      <c r="T30" s="1061">
        <v>1540772</v>
      </c>
      <c r="U30" s="1062"/>
    </row>
    <row r="31" spans="2:21" ht="12.75">
      <c r="B31" s="57" t="s">
        <v>286</v>
      </c>
      <c r="C31" s="123" t="s">
        <v>110</v>
      </c>
      <c r="D31" s="870">
        <v>266848</v>
      </c>
      <c r="E31" s="862">
        <v>340296</v>
      </c>
      <c r="F31" s="862">
        <v>414845</v>
      </c>
      <c r="G31" s="862">
        <v>479340</v>
      </c>
      <c r="H31" s="862">
        <v>536895</v>
      </c>
      <c r="I31" s="862">
        <v>607206</v>
      </c>
      <c r="J31" s="862">
        <v>646210</v>
      </c>
      <c r="K31" s="862">
        <v>685992</v>
      </c>
      <c r="L31" s="862">
        <v>707815</v>
      </c>
      <c r="M31" s="862">
        <v>760730</v>
      </c>
      <c r="N31" s="862">
        <v>801145</v>
      </c>
      <c r="O31" s="862">
        <v>856020</v>
      </c>
      <c r="P31" s="863">
        <v>922899</v>
      </c>
      <c r="Q31" s="864">
        <v>1021294</v>
      </c>
      <c r="R31" s="863">
        <v>1069928</v>
      </c>
      <c r="S31" s="1061">
        <v>1136237</v>
      </c>
      <c r="T31" s="1061">
        <v>1207585</v>
      </c>
      <c r="U31" s="1062"/>
    </row>
    <row r="32" spans="2:21" ht="25.5">
      <c r="B32" s="58" t="s">
        <v>287</v>
      </c>
      <c r="C32" s="123" t="s">
        <v>110</v>
      </c>
      <c r="D32" s="870">
        <v>200681</v>
      </c>
      <c r="E32" s="862">
        <v>258985</v>
      </c>
      <c r="F32" s="862">
        <v>318184</v>
      </c>
      <c r="G32" s="862">
        <v>369700</v>
      </c>
      <c r="H32" s="862">
        <v>414620</v>
      </c>
      <c r="I32" s="862">
        <v>469793</v>
      </c>
      <c r="J32" s="862">
        <v>498981</v>
      </c>
      <c r="K32" s="862">
        <v>532925</v>
      </c>
      <c r="L32" s="862">
        <v>546241</v>
      </c>
      <c r="M32" s="862">
        <v>589390</v>
      </c>
      <c r="N32" s="862">
        <v>614294</v>
      </c>
      <c r="O32" s="862">
        <v>652827</v>
      </c>
      <c r="P32" s="863">
        <v>701556</v>
      </c>
      <c r="Q32" s="871">
        <v>773822</v>
      </c>
      <c r="R32" s="863">
        <v>809737</v>
      </c>
      <c r="S32" s="1061">
        <v>856184</v>
      </c>
      <c r="T32" s="1061">
        <v>920507</v>
      </c>
      <c r="U32" s="1062"/>
    </row>
    <row r="33" spans="2:21" ht="12.75">
      <c r="B33" s="57" t="s">
        <v>288</v>
      </c>
      <c r="C33" s="123" t="s">
        <v>110</v>
      </c>
      <c r="D33" s="870">
        <v>63115</v>
      </c>
      <c r="E33" s="862">
        <v>88185</v>
      </c>
      <c r="F33" s="862">
        <v>120744</v>
      </c>
      <c r="G33" s="862">
        <v>150595</v>
      </c>
      <c r="H33" s="862">
        <v>168149</v>
      </c>
      <c r="I33" s="862">
        <v>184976</v>
      </c>
      <c r="J33" s="862">
        <v>161923</v>
      </c>
      <c r="K33" s="862">
        <v>150588</v>
      </c>
      <c r="L33" s="862">
        <v>158028</v>
      </c>
      <c r="M33" s="862">
        <v>185542</v>
      </c>
      <c r="N33" s="862">
        <v>189445</v>
      </c>
      <c r="O33" s="862">
        <v>223162</v>
      </c>
      <c r="P33" s="863">
        <v>287657</v>
      </c>
      <c r="Q33" s="871">
        <v>304848</v>
      </c>
      <c r="R33" s="863">
        <v>273568</v>
      </c>
      <c r="S33" s="1061">
        <v>297449</v>
      </c>
      <c r="T33" s="1061">
        <v>333187</v>
      </c>
      <c r="U33" s="1062"/>
    </row>
    <row r="34" spans="2:21" ht="25.5">
      <c r="B34" s="58" t="s">
        <v>289</v>
      </c>
      <c r="C34" s="123" t="s">
        <v>110</v>
      </c>
      <c r="D34" s="870">
        <v>59737</v>
      </c>
      <c r="E34" s="862">
        <v>83672</v>
      </c>
      <c r="F34" s="862">
        <v>115479</v>
      </c>
      <c r="G34" s="862">
        <v>144671</v>
      </c>
      <c r="H34" s="862">
        <v>162458</v>
      </c>
      <c r="I34" s="862">
        <v>176739</v>
      </c>
      <c r="J34" s="862">
        <v>161277</v>
      </c>
      <c r="K34" s="862">
        <v>151472</v>
      </c>
      <c r="L34" s="862">
        <v>153758</v>
      </c>
      <c r="M34" s="862">
        <v>167158</v>
      </c>
      <c r="N34" s="862">
        <v>179180</v>
      </c>
      <c r="O34" s="862">
        <v>208308</v>
      </c>
      <c r="P34" s="863">
        <v>253729</v>
      </c>
      <c r="Q34" s="871">
        <v>283906</v>
      </c>
      <c r="R34" s="863">
        <v>284649</v>
      </c>
      <c r="S34" s="1061">
        <v>281320</v>
      </c>
      <c r="T34" s="1061">
        <v>309743</v>
      </c>
      <c r="U34" s="1062"/>
    </row>
    <row r="35" spans="2:21" ht="12.75">
      <c r="B35" s="58" t="s">
        <v>290</v>
      </c>
      <c r="C35" s="123" t="s">
        <v>110</v>
      </c>
      <c r="D35" s="860">
        <v>3300</v>
      </c>
      <c r="E35" s="861">
        <v>4428</v>
      </c>
      <c r="F35" s="861">
        <v>5150</v>
      </c>
      <c r="G35" s="861">
        <v>5801</v>
      </c>
      <c r="H35" s="861">
        <v>5595</v>
      </c>
      <c r="I35" s="862">
        <v>8131</v>
      </c>
      <c r="J35" s="872">
        <v>512</v>
      </c>
      <c r="K35" s="862">
        <v>-1070</v>
      </c>
      <c r="L35" s="862">
        <v>4021</v>
      </c>
      <c r="M35" s="862">
        <v>18127</v>
      </c>
      <c r="N35" s="862">
        <v>9979</v>
      </c>
      <c r="O35" s="862">
        <v>14670</v>
      </c>
      <c r="P35" s="863">
        <v>33729</v>
      </c>
      <c r="Q35" s="864">
        <v>20728</v>
      </c>
      <c r="R35" s="858">
        <v>-11273</v>
      </c>
      <c r="S35" s="1061">
        <v>15924</v>
      </c>
      <c r="T35" s="1061">
        <v>23259</v>
      </c>
      <c r="U35" s="1062"/>
    </row>
    <row r="36" spans="2:21" ht="12.75">
      <c r="B36" s="57" t="s">
        <v>291</v>
      </c>
      <c r="C36" s="123" t="s">
        <v>110</v>
      </c>
      <c r="D36" s="860">
        <v>78234</v>
      </c>
      <c r="E36" s="861">
        <v>94239</v>
      </c>
      <c r="F36" s="861">
        <v>120634</v>
      </c>
      <c r="G36" s="861">
        <v>156122</v>
      </c>
      <c r="H36" s="861">
        <v>161040</v>
      </c>
      <c r="I36" s="862">
        <v>201908</v>
      </c>
      <c r="J36" s="862">
        <v>210919</v>
      </c>
      <c r="K36" s="862">
        <v>231535</v>
      </c>
      <c r="L36" s="862">
        <v>280888</v>
      </c>
      <c r="M36" s="862">
        <v>346631</v>
      </c>
      <c r="N36" s="862">
        <v>364658</v>
      </c>
      <c r="O36" s="862">
        <v>427776</v>
      </c>
      <c r="P36" s="863">
        <v>479606</v>
      </c>
      <c r="Q36" s="873">
        <v>508887</v>
      </c>
      <c r="R36" s="1064">
        <v>530278</v>
      </c>
      <c r="S36" s="1061">
        <v>598369</v>
      </c>
      <c r="T36" s="1061">
        <v>688739</v>
      </c>
      <c r="U36" s="1062"/>
    </row>
    <row r="37" spans="2:21" ht="12.75">
      <c r="B37" s="57" t="s">
        <v>292</v>
      </c>
      <c r="C37" s="123" t="s">
        <v>110</v>
      </c>
      <c r="D37" s="860">
        <v>70975</v>
      </c>
      <c r="E37" s="861">
        <v>100284</v>
      </c>
      <c r="F37" s="861">
        <v>140870</v>
      </c>
      <c r="G37" s="861">
        <v>185155</v>
      </c>
      <c r="H37" s="861">
        <v>200396</v>
      </c>
      <c r="I37" s="862">
        <v>249712</v>
      </c>
      <c r="J37" s="862">
        <v>239488</v>
      </c>
      <c r="K37" s="862">
        <v>259537</v>
      </c>
      <c r="L37" s="862">
        <v>303575</v>
      </c>
      <c r="M37" s="862">
        <v>368365</v>
      </c>
      <c r="N37" s="862">
        <v>371946</v>
      </c>
      <c r="O37" s="862">
        <v>446927</v>
      </c>
      <c r="P37" s="863">
        <v>513425</v>
      </c>
      <c r="Q37" s="873">
        <v>559521</v>
      </c>
      <c r="R37" s="1064">
        <v>529269</v>
      </c>
      <c r="S37" s="1061">
        <v>615470</v>
      </c>
      <c r="T37" s="1061">
        <v>706266</v>
      </c>
      <c r="U37" s="1062"/>
    </row>
    <row r="38" spans="2:21" ht="12.75">
      <c r="B38" s="632" t="s">
        <v>434</v>
      </c>
      <c r="C38" s="633" t="s">
        <v>435</v>
      </c>
      <c r="D38" s="1164">
        <v>8810</v>
      </c>
      <c r="E38" s="1063">
        <v>11033</v>
      </c>
      <c r="F38" s="1063">
        <v>13459</v>
      </c>
      <c r="G38" s="1063">
        <v>15696</v>
      </c>
      <c r="H38" s="1063">
        <v>17395</v>
      </c>
      <c r="I38" s="863">
        <v>19458</v>
      </c>
      <c r="J38" s="863">
        <v>20380</v>
      </c>
      <c r="K38" s="863">
        <v>21149</v>
      </c>
      <c r="L38" s="863">
        <v>22075</v>
      </c>
      <c r="M38" s="863">
        <v>24215</v>
      </c>
      <c r="N38" s="863">
        <v>25767</v>
      </c>
      <c r="O38" s="863">
        <v>27799</v>
      </c>
      <c r="P38" s="863">
        <v>30873</v>
      </c>
      <c r="Q38" s="1061">
        <v>33464</v>
      </c>
      <c r="R38" s="1064">
        <v>35240</v>
      </c>
      <c r="S38" s="979">
        <v>36778</v>
      </c>
      <c r="T38" s="979">
        <v>39538</v>
      </c>
      <c r="U38" s="980"/>
    </row>
    <row r="39" spans="2:21" ht="12.75">
      <c r="B39" s="632"/>
      <c r="C39" s="740" t="s">
        <v>4</v>
      </c>
      <c r="D39" s="1164"/>
      <c r="E39" s="1063"/>
      <c r="F39" s="1063"/>
      <c r="G39" s="1063"/>
      <c r="H39" s="1063"/>
      <c r="I39" s="863"/>
      <c r="J39" s="863"/>
      <c r="K39" s="863"/>
      <c r="L39" s="863"/>
      <c r="M39" s="863"/>
      <c r="N39" s="863"/>
      <c r="O39" s="863"/>
      <c r="P39" s="863"/>
      <c r="Q39" s="1061"/>
      <c r="R39" s="1064"/>
      <c r="S39" s="979"/>
      <c r="T39" s="979"/>
      <c r="U39" s="980"/>
    </row>
    <row r="40" spans="2:21" ht="12.75">
      <c r="B40" s="632"/>
      <c r="C40" s="740" t="s">
        <v>293</v>
      </c>
      <c r="D40" s="286">
        <v>100</v>
      </c>
      <c r="E40" s="286"/>
      <c r="F40" s="286"/>
      <c r="G40" s="286"/>
      <c r="H40" s="286"/>
      <c r="I40" s="863"/>
      <c r="J40" s="863"/>
      <c r="K40" s="863"/>
      <c r="L40" s="863"/>
      <c r="M40" s="863"/>
      <c r="N40" s="863"/>
      <c r="O40" s="863"/>
      <c r="P40" s="863"/>
      <c r="Q40" s="1061"/>
      <c r="R40" s="1064"/>
      <c r="S40" s="979"/>
      <c r="T40" s="979"/>
      <c r="U40" s="980"/>
    </row>
    <row r="41" spans="2:21" ht="15.75">
      <c r="B41" s="632"/>
      <c r="C41" s="740" t="s">
        <v>828</v>
      </c>
      <c r="D41" s="285" t="s">
        <v>7</v>
      </c>
      <c r="E41" s="286" t="s">
        <v>7</v>
      </c>
      <c r="F41" s="286" t="s">
        <v>7</v>
      </c>
      <c r="G41" s="286" t="s">
        <v>7</v>
      </c>
      <c r="H41" s="286" t="s">
        <v>7</v>
      </c>
      <c r="I41" s="286">
        <v>100</v>
      </c>
      <c r="J41" s="863"/>
      <c r="K41" s="863"/>
      <c r="L41" s="863"/>
      <c r="M41" s="863"/>
      <c r="N41" s="863"/>
      <c r="O41" s="863"/>
      <c r="P41" s="863"/>
      <c r="Q41" s="1061"/>
      <c r="R41" s="1064"/>
      <c r="S41" s="979"/>
      <c r="T41" s="979"/>
      <c r="U41" s="980"/>
    </row>
    <row r="42" spans="2:21" ht="15.75">
      <c r="B42" s="632"/>
      <c r="C42" s="740" t="s">
        <v>790</v>
      </c>
      <c r="D42" s="285" t="s">
        <v>7</v>
      </c>
      <c r="E42" s="286" t="s">
        <v>7</v>
      </c>
      <c r="F42" s="286" t="s">
        <v>7</v>
      </c>
      <c r="G42" s="286" t="s">
        <v>7</v>
      </c>
      <c r="H42" s="286" t="s">
        <v>7</v>
      </c>
      <c r="I42" s="286" t="s">
        <v>7</v>
      </c>
      <c r="J42" s="286" t="s">
        <v>7</v>
      </c>
      <c r="K42" s="286" t="s">
        <v>7</v>
      </c>
      <c r="L42" s="286" t="s">
        <v>7</v>
      </c>
      <c r="M42" s="286" t="s">
        <v>7</v>
      </c>
      <c r="N42" s="286">
        <v>100</v>
      </c>
      <c r="O42" s="863"/>
      <c r="P42" s="863"/>
      <c r="Q42" s="1061"/>
      <c r="R42" s="1064"/>
      <c r="S42" s="979"/>
      <c r="T42" s="979"/>
      <c r="U42" s="980"/>
    </row>
    <row r="43" spans="2:21" ht="15.75">
      <c r="B43" s="632"/>
      <c r="C43" s="1297" t="s">
        <v>829</v>
      </c>
      <c r="D43" s="285" t="s">
        <v>7</v>
      </c>
      <c r="E43" s="286" t="s">
        <v>7</v>
      </c>
      <c r="F43" s="286" t="s">
        <v>7</v>
      </c>
      <c r="G43" s="286" t="s">
        <v>7</v>
      </c>
      <c r="H43" s="286" t="s">
        <v>7</v>
      </c>
      <c r="I43" s="286" t="s">
        <v>7</v>
      </c>
      <c r="J43" s="286" t="s">
        <v>7</v>
      </c>
      <c r="K43" s="286" t="s">
        <v>7</v>
      </c>
      <c r="L43" s="286" t="s">
        <v>7</v>
      </c>
      <c r="M43" s="286" t="s">
        <v>7</v>
      </c>
      <c r="N43" s="286" t="s">
        <v>7</v>
      </c>
      <c r="O43" s="286" t="s">
        <v>7</v>
      </c>
      <c r="P43" s="286" t="s">
        <v>7</v>
      </c>
      <c r="Q43" s="286" t="s">
        <v>7</v>
      </c>
      <c r="R43" s="286" t="s">
        <v>7</v>
      </c>
      <c r="S43" s="286">
        <v>100</v>
      </c>
      <c r="T43" s="979"/>
      <c r="U43" s="980"/>
    </row>
    <row r="44" spans="2:21" ht="14.25">
      <c r="B44" s="57" t="s">
        <v>639</v>
      </c>
      <c r="C44" s="740"/>
      <c r="D44" s="1165">
        <v>43</v>
      </c>
      <c r="E44" s="874">
        <v>45</v>
      </c>
      <c r="F44" s="874">
        <v>47</v>
      </c>
      <c r="G44" s="874">
        <v>48</v>
      </c>
      <c r="H44" s="874">
        <v>49</v>
      </c>
      <c r="I44" s="874">
        <v>48</v>
      </c>
      <c r="J44" s="874">
        <v>48</v>
      </c>
      <c r="K44" s="874">
        <v>48</v>
      </c>
      <c r="L44" s="874">
        <v>49</v>
      </c>
      <c r="M44" s="874">
        <v>51</v>
      </c>
      <c r="N44" s="874">
        <v>51</v>
      </c>
      <c r="O44" s="874">
        <v>52</v>
      </c>
      <c r="P44" s="1166">
        <v>54</v>
      </c>
      <c r="Q44" s="1127">
        <v>56</v>
      </c>
      <c r="R44" s="874">
        <v>61</v>
      </c>
      <c r="S44" s="981">
        <v>63</v>
      </c>
      <c r="T44" s="981">
        <v>65</v>
      </c>
      <c r="U44" s="982"/>
    </row>
    <row r="45" spans="2:21" ht="14.25">
      <c r="B45" s="57" t="s">
        <v>640</v>
      </c>
      <c r="C45" s="740" t="s">
        <v>4</v>
      </c>
      <c r="D45" s="875" t="s">
        <v>70</v>
      </c>
      <c r="E45" s="286">
        <v>106.2</v>
      </c>
      <c r="F45" s="286">
        <v>107.1</v>
      </c>
      <c r="G45" s="286">
        <v>105</v>
      </c>
      <c r="H45" s="286">
        <v>104.5</v>
      </c>
      <c r="I45" s="246">
        <v>104.3</v>
      </c>
      <c r="J45" s="246">
        <v>101.2</v>
      </c>
      <c r="K45" s="246">
        <v>101.4</v>
      </c>
      <c r="L45" s="246">
        <v>103.9</v>
      </c>
      <c r="M45" s="246">
        <v>105.3</v>
      </c>
      <c r="N45" s="246">
        <v>103.6</v>
      </c>
      <c r="O45" s="246">
        <v>106.2</v>
      </c>
      <c r="P45" s="246">
        <v>106.8</v>
      </c>
      <c r="Q45" s="376">
        <v>105.1</v>
      </c>
      <c r="R45" s="438">
        <v>101.6</v>
      </c>
      <c r="S45" s="983">
        <v>103.9</v>
      </c>
      <c r="T45" s="983">
        <v>104.3</v>
      </c>
      <c r="U45" s="876">
        <v>102</v>
      </c>
    </row>
    <row r="46" spans="2:21" ht="12.75">
      <c r="B46" s="57"/>
      <c r="C46" s="740" t="s">
        <v>293</v>
      </c>
      <c r="D46" s="285">
        <v>100</v>
      </c>
      <c r="E46" s="286">
        <v>106.2</v>
      </c>
      <c r="F46" s="286">
        <v>113.7</v>
      </c>
      <c r="G46" s="286">
        <v>119.4</v>
      </c>
      <c r="H46" s="286">
        <v>124.8</v>
      </c>
      <c r="I46" s="286">
        <v>130.2</v>
      </c>
      <c r="J46" s="286">
        <v>131.8</v>
      </c>
      <c r="K46" s="286">
        <v>133.6</v>
      </c>
      <c r="L46" s="286">
        <v>138.8</v>
      </c>
      <c r="M46" s="286">
        <v>146.2</v>
      </c>
      <c r="N46" s="286">
        <v>151.5</v>
      </c>
      <c r="O46" s="286">
        <v>160.9</v>
      </c>
      <c r="P46" s="286">
        <v>171.8</v>
      </c>
      <c r="Q46" s="286">
        <v>180.6</v>
      </c>
      <c r="R46" s="594">
        <v>183.5</v>
      </c>
      <c r="S46" s="984">
        <v>190.7</v>
      </c>
      <c r="T46" s="984">
        <v>198.9</v>
      </c>
      <c r="U46" s="881"/>
    </row>
    <row r="47" spans="2:21" ht="15.75">
      <c r="B47" s="57"/>
      <c r="C47" s="740" t="s">
        <v>828</v>
      </c>
      <c r="D47" s="285" t="s">
        <v>7</v>
      </c>
      <c r="E47" s="286" t="s">
        <v>7</v>
      </c>
      <c r="F47" s="286" t="s">
        <v>7</v>
      </c>
      <c r="G47" s="286" t="s">
        <v>7</v>
      </c>
      <c r="H47" s="286" t="s">
        <v>7</v>
      </c>
      <c r="I47" s="286">
        <v>100</v>
      </c>
      <c r="J47" s="246">
        <v>101.2</v>
      </c>
      <c r="K47" s="246">
        <v>102.6</v>
      </c>
      <c r="L47" s="246">
        <v>106.6</v>
      </c>
      <c r="M47" s="246">
        <v>112.2</v>
      </c>
      <c r="N47" s="246">
        <v>116.2</v>
      </c>
      <c r="O47" s="246">
        <v>123.4</v>
      </c>
      <c r="P47" s="246">
        <v>131.8</v>
      </c>
      <c r="Q47" s="246">
        <v>138.5</v>
      </c>
      <c r="R47" s="438">
        <v>140.7</v>
      </c>
      <c r="S47" s="984">
        <v>146.2</v>
      </c>
      <c r="T47" s="1068">
        <v>152.5</v>
      </c>
      <c r="U47" s="1065"/>
    </row>
    <row r="48" spans="2:23" ht="15.75">
      <c r="B48" s="57"/>
      <c r="C48" s="740" t="s">
        <v>790</v>
      </c>
      <c r="D48" s="285" t="s">
        <v>7</v>
      </c>
      <c r="E48" s="286" t="s">
        <v>7</v>
      </c>
      <c r="F48" s="286" t="s">
        <v>7</v>
      </c>
      <c r="G48" s="286" t="s">
        <v>7</v>
      </c>
      <c r="H48" s="286" t="s">
        <v>7</v>
      </c>
      <c r="I48" s="286" t="s">
        <v>7</v>
      </c>
      <c r="J48" s="286" t="s">
        <v>7</v>
      </c>
      <c r="K48" s="286" t="s">
        <v>7</v>
      </c>
      <c r="L48" s="286" t="s">
        <v>7</v>
      </c>
      <c r="M48" s="286" t="s">
        <v>7</v>
      </c>
      <c r="N48" s="286">
        <v>100</v>
      </c>
      <c r="O48" s="246">
        <v>106.2</v>
      </c>
      <c r="P48" s="246">
        <v>113.4</v>
      </c>
      <c r="Q48" s="246">
        <v>119.2</v>
      </c>
      <c r="R48" s="438">
        <v>121.1</v>
      </c>
      <c r="S48" s="984">
        <v>125.8</v>
      </c>
      <c r="T48" s="1068">
        <v>131.2</v>
      </c>
      <c r="U48" s="1065"/>
      <c r="W48" s="896"/>
    </row>
    <row r="49" spans="2:23" ht="15.75">
      <c r="B49" s="57"/>
      <c r="C49" s="1297" t="s">
        <v>829</v>
      </c>
      <c r="D49" s="285" t="s">
        <v>7</v>
      </c>
      <c r="E49" s="286" t="s">
        <v>7</v>
      </c>
      <c r="F49" s="286" t="s">
        <v>7</v>
      </c>
      <c r="G49" s="286" t="s">
        <v>7</v>
      </c>
      <c r="H49" s="286" t="s">
        <v>7</v>
      </c>
      <c r="I49" s="286" t="s">
        <v>7</v>
      </c>
      <c r="J49" s="286" t="s">
        <v>7</v>
      </c>
      <c r="K49" s="286" t="s">
        <v>7</v>
      </c>
      <c r="L49" s="286" t="s">
        <v>7</v>
      </c>
      <c r="M49" s="286" t="s">
        <v>7</v>
      </c>
      <c r="N49" s="286" t="s">
        <v>7</v>
      </c>
      <c r="O49" s="286" t="s">
        <v>7</v>
      </c>
      <c r="P49" s="286" t="s">
        <v>7</v>
      </c>
      <c r="Q49" s="286" t="s">
        <v>7</v>
      </c>
      <c r="R49" s="286" t="s">
        <v>7</v>
      </c>
      <c r="S49" s="286">
        <v>100</v>
      </c>
      <c r="T49" s="1068"/>
      <c r="U49" s="1065"/>
      <c r="W49" s="896"/>
    </row>
    <row r="50" spans="2:23" ht="14.25">
      <c r="B50" s="57" t="s">
        <v>294</v>
      </c>
      <c r="C50" s="740" t="s">
        <v>4</v>
      </c>
      <c r="D50" s="875" t="s">
        <v>70</v>
      </c>
      <c r="E50" s="286">
        <v>105.7</v>
      </c>
      <c r="F50" s="286">
        <v>106.4</v>
      </c>
      <c r="G50" s="286">
        <v>104.8</v>
      </c>
      <c r="H50" s="286">
        <v>104.3</v>
      </c>
      <c r="I50" s="286">
        <v>104</v>
      </c>
      <c r="J50" s="286">
        <v>101.3</v>
      </c>
      <c r="K50" s="286">
        <v>101.3</v>
      </c>
      <c r="L50" s="286">
        <v>103.6</v>
      </c>
      <c r="M50" s="286">
        <v>105.2</v>
      </c>
      <c r="N50" s="286">
        <v>103.3</v>
      </c>
      <c r="O50" s="286">
        <v>106</v>
      </c>
      <c r="P50" s="286">
        <v>106.7</v>
      </c>
      <c r="Q50" s="376">
        <v>105.1</v>
      </c>
      <c r="R50" s="451" t="s">
        <v>431</v>
      </c>
      <c r="S50" s="984">
        <v>103.7</v>
      </c>
      <c r="T50" s="1068">
        <v>104.3</v>
      </c>
      <c r="U50" s="1065">
        <v>101.9</v>
      </c>
      <c r="W50" s="897"/>
    </row>
    <row r="51" spans="2:23" ht="12.75">
      <c r="B51" s="57"/>
      <c r="C51" s="740" t="s">
        <v>293</v>
      </c>
      <c r="D51" s="285">
        <v>100</v>
      </c>
      <c r="E51" s="286">
        <v>105.7</v>
      </c>
      <c r="F51" s="286">
        <v>112.5</v>
      </c>
      <c r="G51" s="286">
        <v>117.9</v>
      </c>
      <c r="H51" s="286">
        <v>123</v>
      </c>
      <c r="I51" s="286">
        <v>127.9</v>
      </c>
      <c r="J51" s="286">
        <v>129.6</v>
      </c>
      <c r="K51" s="286">
        <v>131.3</v>
      </c>
      <c r="L51" s="286">
        <v>136</v>
      </c>
      <c r="M51" s="286">
        <v>143.1</v>
      </c>
      <c r="N51" s="286">
        <v>147.8</v>
      </c>
      <c r="O51" s="286">
        <v>156.7</v>
      </c>
      <c r="P51" s="286">
        <v>167.2</v>
      </c>
      <c r="Q51" s="376">
        <v>175.7</v>
      </c>
      <c r="R51" s="438">
        <v>178.9</v>
      </c>
      <c r="S51" s="984">
        <v>185.5</v>
      </c>
      <c r="T51" s="1068">
        <v>193.5</v>
      </c>
      <c r="U51" s="1065"/>
      <c r="W51" s="893"/>
    </row>
    <row r="52" spans="2:23" ht="15.75">
      <c r="B52" s="57"/>
      <c r="C52" s="740" t="s">
        <v>789</v>
      </c>
      <c r="D52" s="285" t="s">
        <v>7</v>
      </c>
      <c r="E52" s="286" t="s">
        <v>7</v>
      </c>
      <c r="F52" s="286" t="s">
        <v>7</v>
      </c>
      <c r="G52" s="286" t="s">
        <v>7</v>
      </c>
      <c r="H52" s="286" t="s">
        <v>7</v>
      </c>
      <c r="I52" s="286">
        <v>100</v>
      </c>
      <c r="J52" s="286">
        <v>101.3</v>
      </c>
      <c r="K52" s="286">
        <v>102.6</v>
      </c>
      <c r="L52" s="286">
        <v>106.3</v>
      </c>
      <c r="M52" s="286">
        <v>111.8</v>
      </c>
      <c r="N52" s="286">
        <v>115.5</v>
      </c>
      <c r="O52" s="286">
        <v>122.4</v>
      </c>
      <c r="P52" s="286">
        <v>130.6</v>
      </c>
      <c r="Q52" s="376">
        <v>137.3</v>
      </c>
      <c r="R52" s="438">
        <v>139.8</v>
      </c>
      <c r="S52" s="984">
        <v>145</v>
      </c>
      <c r="T52" s="1068">
        <v>151.2</v>
      </c>
      <c r="U52" s="1065"/>
      <c r="W52" s="893"/>
    </row>
    <row r="53" spans="2:23" ht="15.75">
      <c r="B53" s="57"/>
      <c r="C53" s="740" t="s">
        <v>785</v>
      </c>
      <c r="D53" s="285" t="s">
        <v>7</v>
      </c>
      <c r="E53" s="286" t="s">
        <v>7</v>
      </c>
      <c r="F53" s="286" t="s">
        <v>7</v>
      </c>
      <c r="G53" s="286" t="s">
        <v>7</v>
      </c>
      <c r="H53" s="286" t="s">
        <v>7</v>
      </c>
      <c r="I53" s="286" t="s">
        <v>7</v>
      </c>
      <c r="J53" s="286" t="s">
        <v>7</v>
      </c>
      <c r="K53" s="286" t="s">
        <v>7</v>
      </c>
      <c r="L53" s="286" t="s">
        <v>7</v>
      </c>
      <c r="M53" s="286" t="s">
        <v>7</v>
      </c>
      <c r="N53" s="286">
        <v>100</v>
      </c>
      <c r="O53" s="286">
        <v>106</v>
      </c>
      <c r="P53" s="286">
        <v>113.1</v>
      </c>
      <c r="Q53" s="376">
        <v>118.9</v>
      </c>
      <c r="R53" s="438">
        <v>121</v>
      </c>
      <c r="S53" s="984">
        <v>125.5</v>
      </c>
      <c r="T53" s="1068">
        <v>130.9</v>
      </c>
      <c r="U53" s="1065"/>
      <c r="W53" s="893"/>
    </row>
    <row r="54" spans="2:23" ht="15.75">
      <c r="B54" s="57"/>
      <c r="C54" s="1297" t="s">
        <v>829</v>
      </c>
      <c r="D54" s="285" t="s">
        <v>7</v>
      </c>
      <c r="E54" s="286" t="s">
        <v>7</v>
      </c>
      <c r="F54" s="286" t="s">
        <v>7</v>
      </c>
      <c r="G54" s="286" t="s">
        <v>7</v>
      </c>
      <c r="H54" s="286" t="s">
        <v>7</v>
      </c>
      <c r="I54" s="286" t="s">
        <v>7</v>
      </c>
      <c r="J54" s="286" t="s">
        <v>7</v>
      </c>
      <c r="K54" s="286" t="s">
        <v>7</v>
      </c>
      <c r="L54" s="286" t="s">
        <v>7</v>
      </c>
      <c r="M54" s="286" t="s">
        <v>7</v>
      </c>
      <c r="N54" s="286" t="s">
        <v>7</v>
      </c>
      <c r="O54" s="286" t="s">
        <v>7</v>
      </c>
      <c r="P54" s="286" t="s">
        <v>7</v>
      </c>
      <c r="Q54" s="286" t="s">
        <v>7</v>
      </c>
      <c r="R54" s="286" t="s">
        <v>7</v>
      </c>
      <c r="S54" s="286">
        <v>100</v>
      </c>
      <c r="T54" s="1234"/>
      <c r="U54" s="1067"/>
      <c r="W54" s="893"/>
    </row>
    <row r="55" spans="2:23" ht="14.25">
      <c r="B55" s="865" t="s">
        <v>641</v>
      </c>
      <c r="C55" s="877" t="s">
        <v>4</v>
      </c>
      <c r="D55" s="878" t="s">
        <v>70</v>
      </c>
      <c r="E55" s="879">
        <v>103.1</v>
      </c>
      <c r="F55" s="879">
        <v>102.5</v>
      </c>
      <c r="G55" s="879">
        <v>106.6</v>
      </c>
      <c r="H55" s="879">
        <v>101.6</v>
      </c>
      <c r="I55" s="879">
        <v>100.2</v>
      </c>
      <c r="J55" s="286">
        <v>106.6</v>
      </c>
      <c r="K55" s="286">
        <v>101.3</v>
      </c>
      <c r="L55" s="286">
        <v>102.9</v>
      </c>
      <c r="M55" s="286">
        <v>107</v>
      </c>
      <c r="N55" s="286">
        <v>100.3</v>
      </c>
      <c r="O55" s="286">
        <v>95.7</v>
      </c>
      <c r="P55" s="286">
        <v>95.9</v>
      </c>
      <c r="Q55" s="376">
        <v>98.3</v>
      </c>
      <c r="R55" s="1066">
        <v>109.1</v>
      </c>
      <c r="S55" s="286">
        <v>95.7</v>
      </c>
      <c r="T55" s="1234">
        <v>97.8</v>
      </c>
      <c r="U55" s="1067"/>
      <c r="W55" s="893"/>
    </row>
    <row r="56" spans="2:23" ht="12.75">
      <c r="B56" s="866"/>
      <c r="C56" s="877" t="s">
        <v>293</v>
      </c>
      <c r="D56" s="285">
        <v>100</v>
      </c>
      <c r="E56" s="286">
        <v>103.1</v>
      </c>
      <c r="F56" s="286">
        <v>105.7</v>
      </c>
      <c r="G56" s="286">
        <v>112.7</v>
      </c>
      <c r="H56" s="286">
        <v>114.5</v>
      </c>
      <c r="I56" s="286">
        <v>114.7</v>
      </c>
      <c r="J56" s="286">
        <v>122.3</v>
      </c>
      <c r="K56" s="286">
        <v>123.9</v>
      </c>
      <c r="L56" s="286">
        <v>127.5</v>
      </c>
      <c r="M56" s="286">
        <v>136.4</v>
      </c>
      <c r="N56" s="286">
        <v>136.8</v>
      </c>
      <c r="O56" s="286">
        <v>130.9</v>
      </c>
      <c r="P56" s="286">
        <v>125.5</v>
      </c>
      <c r="Q56" s="376">
        <v>123.4</v>
      </c>
      <c r="R56" s="246">
        <v>134.6</v>
      </c>
      <c r="S56" s="984">
        <v>128.8</v>
      </c>
      <c r="T56" s="1068">
        <v>126</v>
      </c>
      <c r="U56" s="1065"/>
      <c r="W56" s="894"/>
    </row>
    <row r="57" spans="2:23" ht="15.75">
      <c r="B57" s="866"/>
      <c r="C57" s="877" t="s">
        <v>612</v>
      </c>
      <c r="D57" s="285" t="s">
        <v>7</v>
      </c>
      <c r="E57" s="286" t="s">
        <v>7</v>
      </c>
      <c r="F57" s="286" t="s">
        <v>7</v>
      </c>
      <c r="G57" s="286" t="s">
        <v>7</v>
      </c>
      <c r="H57" s="286" t="s">
        <v>7</v>
      </c>
      <c r="I57" s="286">
        <v>100</v>
      </c>
      <c r="J57" s="286">
        <v>106.6</v>
      </c>
      <c r="K57" s="286">
        <v>108</v>
      </c>
      <c r="L57" s="286">
        <v>111.1</v>
      </c>
      <c r="M57" s="286">
        <v>118.9</v>
      </c>
      <c r="N57" s="286">
        <v>119.3</v>
      </c>
      <c r="O57" s="286">
        <v>114.2</v>
      </c>
      <c r="P57" s="286">
        <v>109.5</v>
      </c>
      <c r="Q57" s="286">
        <v>107.6</v>
      </c>
      <c r="R57" s="286">
        <v>117.4</v>
      </c>
      <c r="S57" s="984">
        <v>112.4</v>
      </c>
      <c r="T57" s="991">
        <v>109.9</v>
      </c>
      <c r="U57" s="992"/>
      <c r="W57" s="894"/>
    </row>
    <row r="58" spans="2:23" ht="15.75">
      <c r="B58" s="866"/>
      <c r="C58" s="877" t="s">
        <v>440</v>
      </c>
      <c r="D58" s="285" t="s">
        <v>7</v>
      </c>
      <c r="E58" s="286" t="s">
        <v>7</v>
      </c>
      <c r="F58" s="286" t="s">
        <v>7</v>
      </c>
      <c r="G58" s="286" t="s">
        <v>7</v>
      </c>
      <c r="H58" s="286" t="s">
        <v>7</v>
      </c>
      <c r="I58" s="286" t="s">
        <v>7</v>
      </c>
      <c r="J58" s="286" t="s">
        <v>7</v>
      </c>
      <c r="K58" s="286" t="s">
        <v>7</v>
      </c>
      <c r="L58" s="286" t="s">
        <v>7</v>
      </c>
      <c r="M58" s="286" t="s">
        <v>7</v>
      </c>
      <c r="N58" s="286">
        <v>100</v>
      </c>
      <c r="O58" s="286">
        <v>95.7</v>
      </c>
      <c r="P58" s="286">
        <v>91.8</v>
      </c>
      <c r="Q58" s="286">
        <v>90.2</v>
      </c>
      <c r="R58" s="286">
        <v>98.4</v>
      </c>
      <c r="S58" s="984">
        <v>94.2</v>
      </c>
      <c r="T58" s="1068">
        <v>92.1</v>
      </c>
      <c r="U58" s="1065"/>
      <c r="W58" s="894"/>
    </row>
    <row r="59" spans="2:23" ht="15.75">
      <c r="B59" s="866"/>
      <c r="C59" s="1297" t="s">
        <v>829</v>
      </c>
      <c r="D59" s="285" t="s">
        <v>7</v>
      </c>
      <c r="E59" s="286" t="s">
        <v>7</v>
      </c>
      <c r="F59" s="286" t="s">
        <v>7</v>
      </c>
      <c r="G59" s="286" t="s">
        <v>7</v>
      </c>
      <c r="H59" s="286" t="s">
        <v>7</v>
      </c>
      <c r="I59" s="286" t="s">
        <v>7</v>
      </c>
      <c r="J59" s="286" t="s">
        <v>7</v>
      </c>
      <c r="K59" s="286" t="s">
        <v>7</v>
      </c>
      <c r="L59" s="286" t="s">
        <v>7</v>
      </c>
      <c r="M59" s="286" t="s">
        <v>7</v>
      </c>
      <c r="N59" s="286" t="s">
        <v>7</v>
      </c>
      <c r="O59" s="286" t="s">
        <v>7</v>
      </c>
      <c r="P59" s="286" t="s">
        <v>7</v>
      </c>
      <c r="Q59" s="286" t="s">
        <v>7</v>
      </c>
      <c r="R59" s="286" t="s">
        <v>7</v>
      </c>
      <c r="S59" s="286">
        <v>100</v>
      </c>
      <c r="T59" s="1068"/>
      <c r="U59" s="1065"/>
      <c r="W59" s="894"/>
    </row>
    <row r="60" spans="2:21" ht="14.25">
      <c r="B60" s="865" t="s">
        <v>642</v>
      </c>
      <c r="C60" s="877" t="s">
        <v>4</v>
      </c>
      <c r="D60" s="875" t="s">
        <v>70</v>
      </c>
      <c r="E60" s="286">
        <v>107.6</v>
      </c>
      <c r="F60" s="286">
        <v>107.1</v>
      </c>
      <c r="G60" s="286">
        <v>102.6</v>
      </c>
      <c r="H60" s="286">
        <v>101.9</v>
      </c>
      <c r="I60" s="286">
        <v>105.9</v>
      </c>
      <c r="J60" s="286">
        <v>99.9</v>
      </c>
      <c r="K60" s="286">
        <v>99.8</v>
      </c>
      <c r="L60" s="286">
        <v>108.7</v>
      </c>
      <c r="M60" s="286">
        <v>110.9</v>
      </c>
      <c r="N60" s="286">
        <v>103.5</v>
      </c>
      <c r="O60" s="286">
        <v>109.9</v>
      </c>
      <c r="P60" s="286">
        <v>110</v>
      </c>
      <c r="Q60" s="286">
        <v>106</v>
      </c>
      <c r="R60" s="286">
        <v>101.2</v>
      </c>
      <c r="S60" s="984">
        <v>107.3</v>
      </c>
      <c r="T60" s="1068">
        <v>110</v>
      </c>
      <c r="U60" s="1065">
        <v>101.2</v>
      </c>
    </row>
    <row r="61" spans="2:21" ht="12.75">
      <c r="B61" s="866"/>
      <c r="C61" s="877" t="s">
        <v>293</v>
      </c>
      <c r="D61" s="285">
        <v>100</v>
      </c>
      <c r="E61" s="286">
        <v>107.6</v>
      </c>
      <c r="F61" s="286">
        <v>115.2</v>
      </c>
      <c r="G61" s="286">
        <v>118.2</v>
      </c>
      <c r="H61" s="286">
        <v>120.4</v>
      </c>
      <c r="I61" s="286">
        <v>127.5</v>
      </c>
      <c r="J61" s="286">
        <v>127.4</v>
      </c>
      <c r="K61" s="286">
        <v>127.1</v>
      </c>
      <c r="L61" s="286">
        <v>138.2</v>
      </c>
      <c r="M61" s="286">
        <v>153.3</v>
      </c>
      <c r="N61" s="286">
        <v>158.7</v>
      </c>
      <c r="O61" s="286">
        <v>174.4</v>
      </c>
      <c r="P61" s="286">
        <v>191.8</v>
      </c>
      <c r="Q61" s="286">
        <v>203.3</v>
      </c>
      <c r="R61" s="286">
        <v>205.7</v>
      </c>
      <c r="S61" s="984">
        <v>220.7</v>
      </c>
      <c r="T61" s="1068">
        <v>242.8</v>
      </c>
      <c r="U61" s="1065"/>
    </row>
    <row r="62" spans="2:21" ht="15.75">
      <c r="B62" s="866"/>
      <c r="C62" s="877" t="s">
        <v>612</v>
      </c>
      <c r="D62" s="285" t="s">
        <v>7</v>
      </c>
      <c r="E62" s="286" t="s">
        <v>7</v>
      </c>
      <c r="F62" s="286" t="s">
        <v>7</v>
      </c>
      <c r="G62" s="286" t="s">
        <v>7</v>
      </c>
      <c r="H62" s="286" t="s">
        <v>7</v>
      </c>
      <c r="I62" s="286">
        <v>100</v>
      </c>
      <c r="J62" s="286">
        <v>99.9</v>
      </c>
      <c r="K62" s="286">
        <v>99.7</v>
      </c>
      <c r="L62" s="286">
        <v>108.4</v>
      </c>
      <c r="M62" s="286">
        <v>120.2</v>
      </c>
      <c r="N62" s="286">
        <v>124.4</v>
      </c>
      <c r="O62" s="286">
        <v>136.7</v>
      </c>
      <c r="P62" s="286">
        <v>150.4</v>
      </c>
      <c r="Q62" s="286">
        <v>159.4</v>
      </c>
      <c r="R62" s="286">
        <v>161.3</v>
      </c>
      <c r="S62" s="984">
        <v>173.1</v>
      </c>
      <c r="T62" s="1068">
        <v>190.4</v>
      </c>
      <c r="U62" s="1065"/>
    </row>
    <row r="63" spans="2:21" ht="15.75">
      <c r="B63" s="866"/>
      <c r="C63" s="877" t="s">
        <v>440</v>
      </c>
      <c r="D63" s="285" t="s">
        <v>7</v>
      </c>
      <c r="E63" s="286" t="s">
        <v>7</v>
      </c>
      <c r="F63" s="286" t="s">
        <v>7</v>
      </c>
      <c r="G63" s="286" t="s">
        <v>7</v>
      </c>
      <c r="H63" s="286" t="s">
        <v>7</v>
      </c>
      <c r="I63" s="286" t="s">
        <v>7</v>
      </c>
      <c r="J63" s="286" t="s">
        <v>7</v>
      </c>
      <c r="K63" s="286" t="s">
        <v>7</v>
      </c>
      <c r="L63" s="286" t="s">
        <v>7</v>
      </c>
      <c r="M63" s="286" t="s">
        <v>7</v>
      </c>
      <c r="N63" s="286">
        <v>100</v>
      </c>
      <c r="O63" s="286">
        <v>109.9</v>
      </c>
      <c r="P63" s="286">
        <v>120.9</v>
      </c>
      <c r="Q63" s="286">
        <v>128.2</v>
      </c>
      <c r="R63" s="286">
        <v>129.7</v>
      </c>
      <c r="S63" s="984">
        <v>139.2</v>
      </c>
      <c r="T63" s="1068">
        <v>153.1</v>
      </c>
      <c r="U63" s="1065"/>
    </row>
    <row r="64" spans="2:21" ht="15.75">
      <c r="B64" s="866"/>
      <c r="C64" s="1297" t="s">
        <v>829</v>
      </c>
      <c r="D64" s="285" t="s">
        <v>7</v>
      </c>
      <c r="E64" s="286" t="s">
        <v>7</v>
      </c>
      <c r="F64" s="286" t="s">
        <v>7</v>
      </c>
      <c r="G64" s="286" t="s">
        <v>7</v>
      </c>
      <c r="H64" s="286" t="s">
        <v>7</v>
      </c>
      <c r="I64" s="286" t="s">
        <v>7</v>
      </c>
      <c r="J64" s="286" t="s">
        <v>7</v>
      </c>
      <c r="K64" s="286" t="s">
        <v>7</v>
      </c>
      <c r="L64" s="286" t="s">
        <v>7</v>
      </c>
      <c r="M64" s="286" t="s">
        <v>7</v>
      </c>
      <c r="N64" s="286" t="s">
        <v>7</v>
      </c>
      <c r="O64" s="286" t="s">
        <v>7</v>
      </c>
      <c r="P64" s="286" t="s">
        <v>7</v>
      </c>
      <c r="Q64" s="286" t="s">
        <v>7</v>
      </c>
      <c r="R64" s="286" t="s">
        <v>7</v>
      </c>
      <c r="S64" s="286">
        <v>100</v>
      </c>
      <c r="T64" s="1068"/>
      <c r="U64" s="1065"/>
    </row>
    <row r="65" spans="2:21" ht="12.75">
      <c r="B65" s="882" t="s">
        <v>594</v>
      </c>
      <c r="C65" s="877" t="s">
        <v>4</v>
      </c>
      <c r="D65" s="875" t="s">
        <v>70</v>
      </c>
      <c r="E65" s="286">
        <v>104.8</v>
      </c>
      <c r="F65" s="286">
        <v>96</v>
      </c>
      <c r="G65" s="286">
        <v>90.6</v>
      </c>
      <c r="H65" s="286">
        <v>98.9</v>
      </c>
      <c r="I65" s="286">
        <v>102.5</v>
      </c>
      <c r="J65" s="286">
        <v>93.3</v>
      </c>
      <c r="K65" s="286">
        <v>93.6</v>
      </c>
      <c r="L65" s="286">
        <v>97.2</v>
      </c>
      <c r="M65" s="286">
        <v>96.1</v>
      </c>
      <c r="N65" s="286">
        <v>98.2</v>
      </c>
      <c r="O65" s="286">
        <v>91.4</v>
      </c>
      <c r="P65" s="286">
        <v>101.7</v>
      </c>
      <c r="Q65" s="286">
        <v>103.3</v>
      </c>
      <c r="R65" s="286">
        <v>84.3</v>
      </c>
      <c r="S65" s="984">
        <v>96.3</v>
      </c>
      <c r="T65" s="1068">
        <v>99.7</v>
      </c>
      <c r="U65" s="1065"/>
    </row>
    <row r="66" spans="2:21" ht="12.75">
      <c r="B66" s="882"/>
      <c r="C66" s="877" t="s">
        <v>293</v>
      </c>
      <c r="D66" s="285">
        <v>100</v>
      </c>
      <c r="E66" s="286">
        <v>104.8</v>
      </c>
      <c r="F66" s="286">
        <v>100.6</v>
      </c>
      <c r="G66" s="286">
        <v>91.1</v>
      </c>
      <c r="H66" s="286">
        <v>90.1</v>
      </c>
      <c r="I66" s="286">
        <v>92.4</v>
      </c>
      <c r="J66" s="286">
        <v>86.2</v>
      </c>
      <c r="K66" s="286">
        <v>80.7</v>
      </c>
      <c r="L66" s="286">
        <v>78.4</v>
      </c>
      <c r="M66" s="286">
        <v>75.3</v>
      </c>
      <c r="N66" s="286">
        <v>73.9</v>
      </c>
      <c r="O66" s="286">
        <v>67.5</v>
      </c>
      <c r="P66" s="286">
        <v>68.6</v>
      </c>
      <c r="Q66" s="286">
        <v>70.9</v>
      </c>
      <c r="R66" s="286">
        <v>59.8</v>
      </c>
      <c r="S66" s="984">
        <v>57.6</v>
      </c>
      <c r="T66" s="1068">
        <v>57.4</v>
      </c>
      <c r="U66" s="1065"/>
    </row>
    <row r="67" spans="2:21" ht="15.75">
      <c r="B67" s="882"/>
      <c r="C67" s="877" t="s">
        <v>612</v>
      </c>
      <c r="D67" s="285" t="s">
        <v>7</v>
      </c>
      <c r="E67" s="286" t="s">
        <v>7</v>
      </c>
      <c r="F67" s="286" t="s">
        <v>7</v>
      </c>
      <c r="G67" s="286" t="s">
        <v>7</v>
      </c>
      <c r="H67" s="286" t="s">
        <v>7</v>
      </c>
      <c r="I67" s="286">
        <v>100</v>
      </c>
      <c r="J67" s="286">
        <v>93.3</v>
      </c>
      <c r="K67" s="286">
        <v>87.3</v>
      </c>
      <c r="L67" s="286">
        <v>84.9</v>
      </c>
      <c r="M67" s="286">
        <v>81.6</v>
      </c>
      <c r="N67" s="286">
        <v>80.1</v>
      </c>
      <c r="O67" s="286">
        <v>73.2</v>
      </c>
      <c r="P67" s="286">
        <v>74.4</v>
      </c>
      <c r="Q67" s="286">
        <v>76.9</v>
      </c>
      <c r="R67" s="286">
        <v>64.8</v>
      </c>
      <c r="S67" s="984">
        <v>62.4</v>
      </c>
      <c r="T67" s="1068">
        <v>62.2</v>
      </c>
      <c r="U67" s="1065"/>
    </row>
    <row r="68" spans="2:21" ht="15.75">
      <c r="B68" s="882"/>
      <c r="C68" s="877" t="s">
        <v>440</v>
      </c>
      <c r="D68" s="285" t="s">
        <v>7</v>
      </c>
      <c r="E68" s="286" t="s">
        <v>7</v>
      </c>
      <c r="F68" s="286" t="s">
        <v>7</v>
      </c>
      <c r="G68" s="286" t="s">
        <v>7</v>
      </c>
      <c r="H68" s="286" t="s">
        <v>7</v>
      </c>
      <c r="I68" s="286" t="s">
        <v>7</v>
      </c>
      <c r="J68" s="286" t="s">
        <v>7</v>
      </c>
      <c r="K68" s="286" t="s">
        <v>7</v>
      </c>
      <c r="L68" s="286" t="s">
        <v>7</v>
      </c>
      <c r="M68" s="286" t="s">
        <v>7</v>
      </c>
      <c r="N68" s="286">
        <v>100</v>
      </c>
      <c r="O68" s="286">
        <v>91.4</v>
      </c>
      <c r="P68" s="286">
        <v>93</v>
      </c>
      <c r="Q68" s="286">
        <v>96.1</v>
      </c>
      <c r="R68" s="286">
        <v>81</v>
      </c>
      <c r="S68" s="984">
        <v>78</v>
      </c>
      <c r="T68" s="1068">
        <v>77.8</v>
      </c>
      <c r="U68" s="1065"/>
    </row>
    <row r="69" spans="2:21" ht="15.75">
      <c r="B69" s="882"/>
      <c r="C69" s="1297" t="s">
        <v>829</v>
      </c>
      <c r="D69" s="285" t="s">
        <v>7</v>
      </c>
      <c r="E69" s="286" t="s">
        <v>7</v>
      </c>
      <c r="F69" s="286" t="s">
        <v>7</v>
      </c>
      <c r="G69" s="286" t="s">
        <v>7</v>
      </c>
      <c r="H69" s="286" t="s">
        <v>7</v>
      </c>
      <c r="I69" s="286" t="s">
        <v>7</v>
      </c>
      <c r="J69" s="286" t="s">
        <v>7</v>
      </c>
      <c r="K69" s="286" t="s">
        <v>7</v>
      </c>
      <c r="L69" s="286" t="s">
        <v>7</v>
      </c>
      <c r="M69" s="286" t="s">
        <v>7</v>
      </c>
      <c r="N69" s="286" t="s">
        <v>7</v>
      </c>
      <c r="O69" s="286" t="s">
        <v>7</v>
      </c>
      <c r="P69" s="286" t="s">
        <v>7</v>
      </c>
      <c r="Q69" s="286" t="s">
        <v>7</v>
      </c>
      <c r="R69" s="286" t="s">
        <v>7</v>
      </c>
      <c r="S69" s="286">
        <v>100</v>
      </c>
      <c r="T69" s="1068"/>
      <c r="U69" s="1065"/>
    </row>
    <row r="70" spans="2:21" ht="12.75">
      <c r="B70" s="882" t="s">
        <v>595</v>
      </c>
      <c r="C70" s="877" t="s">
        <v>4</v>
      </c>
      <c r="D70" s="875" t="s">
        <v>70</v>
      </c>
      <c r="E70" s="286">
        <v>108.8</v>
      </c>
      <c r="F70" s="286">
        <v>110</v>
      </c>
      <c r="G70" s="286">
        <v>106</v>
      </c>
      <c r="H70" s="286">
        <v>102.9</v>
      </c>
      <c r="I70" s="286">
        <v>106.6</v>
      </c>
      <c r="J70" s="286">
        <v>100.5</v>
      </c>
      <c r="K70" s="286">
        <v>101.6</v>
      </c>
      <c r="L70" s="286">
        <v>112.1</v>
      </c>
      <c r="M70" s="286">
        <v>113.8</v>
      </c>
      <c r="N70" s="286">
        <v>103.8</v>
      </c>
      <c r="O70" s="286">
        <v>116.2</v>
      </c>
      <c r="P70" s="286">
        <v>112.9</v>
      </c>
      <c r="Q70" s="286">
        <v>107.9</v>
      </c>
      <c r="R70" s="286">
        <v>103.7</v>
      </c>
      <c r="S70" s="984">
        <v>107.3</v>
      </c>
      <c r="T70" s="1068">
        <v>111.5</v>
      </c>
      <c r="U70" s="1065"/>
    </row>
    <row r="71" spans="2:21" ht="12.75">
      <c r="B71" s="882"/>
      <c r="C71" s="877" t="s">
        <v>293</v>
      </c>
      <c r="D71" s="285">
        <v>100</v>
      </c>
      <c r="E71" s="286">
        <v>108.8</v>
      </c>
      <c r="F71" s="286">
        <v>119.7</v>
      </c>
      <c r="G71" s="286">
        <v>126.9</v>
      </c>
      <c r="H71" s="286">
        <v>130.6</v>
      </c>
      <c r="I71" s="286">
        <v>139.2</v>
      </c>
      <c r="J71" s="286">
        <v>139.9</v>
      </c>
      <c r="K71" s="286">
        <v>142.1</v>
      </c>
      <c r="L71" s="286">
        <v>159.3</v>
      </c>
      <c r="M71" s="286">
        <v>181.3</v>
      </c>
      <c r="N71" s="286">
        <v>188.2</v>
      </c>
      <c r="O71" s="286">
        <v>218.7</v>
      </c>
      <c r="P71" s="286">
        <v>246.9</v>
      </c>
      <c r="Q71" s="286">
        <v>266.4</v>
      </c>
      <c r="R71" s="286">
        <v>276.3</v>
      </c>
      <c r="S71" s="984">
        <v>296.5</v>
      </c>
      <c r="T71" s="1068">
        <v>330.6</v>
      </c>
      <c r="U71" s="1065"/>
    </row>
    <row r="72" spans="2:21" ht="15.75">
      <c r="B72" s="882"/>
      <c r="C72" s="877" t="s">
        <v>612</v>
      </c>
      <c r="D72" s="285" t="s">
        <v>7</v>
      </c>
      <c r="E72" s="286" t="s">
        <v>7</v>
      </c>
      <c r="F72" s="286" t="s">
        <v>7</v>
      </c>
      <c r="G72" s="286" t="s">
        <v>7</v>
      </c>
      <c r="H72" s="286" t="s">
        <v>7</v>
      </c>
      <c r="I72" s="286">
        <v>100</v>
      </c>
      <c r="J72" s="286">
        <v>100.5</v>
      </c>
      <c r="K72" s="286">
        <v>102.1</v>
      </c>
      <c r="L72" s="286">
        <v>114.5</v>
      </c>
      <c r="M72" s="286">
        <v>130.3</v>
      </c>
      <c r="N72" s="286">
        <v>135.3</v>
      </c>
      <c r="O72" s="286">
        <v>157.2</v>
      </c>
      <c r="P72" s="286">
        <v>177.5</v>
      </c>
      <c r="Q72" s="286">
        <v>191.5</v>
      </c>
      <c r="R72" s="286">
        <v>198.6</v>
      </c>
      <c r="S72" s="984">
        <v>213.1</v>
      </c>
      <c r="T72" s="1068">
        <v>237.6</v>
      </c>
      <c r="U72" s="1065"/>
    </row>
    <row r="73" spans="2:21" ht="15.75">
      <c r="B73" s="882"/>
      <c r="C73" s="877" t="s">
        <v>440</v>
      </c>
      <c r="D73" s="285" t="s">
        <v>7</v>
      </c>
      <c r="E73" s="286" t="s">
        <v>7</v>
      </c>
      <c r="F73" s="286" t="s">
        <v>7</v>
      </c>
      <c r="G73" s="286" t="s">
        <v>7</v>
      </c>
      <c r="H73" s="286" t="s">
        <v>7</v>
      </c>
      <c r="I73" s="286" t="s">
        <v>7</v>
      </c>
      <c r="J73" s="286" t="s">
        <v>7</v>
      </c>
      <c r="K73" s="286" t="s">
        <v>7</v>
      </c>
      <c r="L73" s="286" t="s">
        <v>7</v>
      </c>
      <c r="M73" s="286" t="s">
        <v>7</v>
      </c>
      <c r="N73" s="286">
        <v>100</v>
      </c>
      <c r="O73" s="286">
        <v>116.2</v>
      </c>
      <c r="P73" s="286">
        <v>131.2</v>
      </c>
      <c r="Q73" s="286">
        <v>141.6</v>
      </c>
      <c r="R73" s="286">
        <v>146.8</v>
      </c>
      <c r="S73" s="984">
        <v>157.5</v>
      </c>
      <c r="T73" s="1068">
        <v>175.6</v>
      </c>
      <c r="U73" s="1065"/>
    </row>
    <row r="74" spans="2:21" ht="15.75">
      <c r="B74" s="882"/>
      <c r="C74" s="1297" t="s">
        <v>829</v>
      </c>
      <c r="D74" s="285" t="s">
        <v>7</v>
      </c>
      <c r="E74" s="286" t="s">
        <v>7</v>
      </c>
      <c r="F74" s="286" t="s">
        <v>7</v>
      </c>
      <c r="G74" s="286" t="s">
        <v>7</v>
      </c>
      <c r="H74" s="286" t="s">
        <v>7</v>
      </c>
      <c r="I74" s="286" t="s">
        <v>7</v>
      </c>
      <c r="J74" s="286" t="s">
        <v>7</v>
      </c>
      <c r="K74" s="286" t="s">
        <v>7</v>
      </c>
      <c r="L74" s="286" t="s">
        <v>7</v>
      </c>
      <c r="M74" s="286" t="s">
        <v>7</v>
      </c>
      <c r="N74" s="286" t="s">
        <v>7</v>
      </c>
      <c r="O74" s="286" t="s">
        <v>7</v>
      </c>
      <c r="P74" s="286" t="s">
        <v>7</v>
      </c>
      <c r="Q74" s="286" t="s">
        <v>7</v>
      </c>
      <c r="R74" s="286" t="s">
        <v>7</v>
      </c>
      <c r="S74" s="286">
        <v>100</v>
      </c>
      <c r="T74" s="1234"/>
      <c r="U74" s="1067"/>
    </row>
    <row r="75" spans="2:21" ht="12.75">
      <c r="B75" s="883" t="s">
        <v>596</v>
      </c>
      <c r="C75" s="877" t="s">
        <v>4</v>
      </c>
      <c r="D75" s="875" t="s">
        <v>70</v>
      </c>
      <c r="E75" s="286">
        <v>102.8</v>
      </c>
      <c r="F75" s="286">
        <v>101.3</v>
      </c>
      <c r="G75" s="286">
        <v>93.6</v>
      </c>
      <c r="H75" s="286">
        <v>97.5</v>
      </c>
      <c r="I75" s="286">
        <v>106.4</v>
      </c>
      <c r="J75" s="286">
        <v>104.6</v>
      </c>
      <c r="K75" s="286">
        <v>94.5</v>
      </c>
      <c r="L75" s="286">
        <v>102.7</v>
      </c>
      <c r="M75" s="286">
        <v>109.8</v>
      </c>
      <c r="N75" s="286">
        <v>104.4</v>
      </c>
      <c r="O75" s="286">
        <v>93.3</v>
      </c>
      <c r="P75" s="286">
        <v>102.1</v>
      </c>
      <c r="Q75" s="286">
        <v>96.1</v>
      </c>
      <c r="R75" s="286">
        <v>99</v>
      </c>
      <c r="S75" s="985">
        <v>115.9</v>
      </c>
      <c r="T75" s="1234">
        <v>111.9</v>
      </c>
      <c r="U75" s="1067"/>
    </row>
    <row r="76" spans="2:21" ht="12.75">
      <c r="B76" s="882"/>
      <c r="C76" s="877" t="s">
        <v>293</v>
      </c>
      <c r="D76" s="285">
        <v>100</v>
      </c>
      <c r="E76" s="286">
        <v>102.8</v>
      </c>
      <c r="F76" s="286">
        <v>104.1</v>
      </c>
      <c r="G76" s="286">
        <v>97.4</v>
      </c>
      <c r="H76" s="286">
        <v>95</v>
      </c>
      <c r="I76" s="286">
        <v>101.1</v>
      </c>
      <c r="J76" s="286">
        <v>105.8</v>
      </c>
      <c r="K76" s="286">
        <v>100</v>
      </c>
      <c r="L76" s="286">
        <v>102.7</v>
      </c>
      <c r="M76" s="286">
        <v>112.8</v>
      </c>
      <c r="N76" s="286">
        <v>117.8</v>
      </c>
      <c r="O76" s="286">
        <v>109.9</v>
      </c>
      <c r="P76" s="286">
        <v>112.2</v>
      </c>
      <c r="Q76" s="286">
        <v>107.8</v>
      </c>
      <c r="R76" s="286">
        <v>106.7</v>
      </c>
      <c r="S76" s="984">
        <v>123.7</v>
      </c>
      <c r="T76" s="1068">
        <v>138.4</v>
      </c>
      <c r="U76" s="1065"/>
    </row>
    <row r="77" spans="2:21" ht="15.75">
      <c r="B77" s="882"/>
      <c r="C77" s="877" t="s">
        <v>612</v>
      </c>
      <c r="D77" s="285" t="s">
        <v>7</v>
      </c>
      <c r="E77" s="286" t="s">
        <v>7</v>
      </c>
      <c r="F77" s="286" t="s">
        <v>7</v>
      </c>
      <c r="G77" s="286" t="s">
        <v>7</v>
      </c>
      <c r="H77" s="286" t="s">
        <v>7</v>
      </c>
      <c r="I77" s="286">
        <v>100</v>
      </c>
      <c r="J77" s="286">
        <v>104.6</v>
      </c>
      <c r="K77" s="286">
        <v>98.8</v>
      </c>
      <c r="L77" s="286">
        <v>101.5</v>
      </c>
      <c r="M77" s="286">
        <v>111.4</v>
      </c>
      <c r="N77" s="286">
        <v>116.3</v>
      </c>
      <c r="O77" s="286">
        <v>108.5</v>
      </c>
      <c r="P77" s="286">
        <v>110.8</v>
      </c>
      <c r="Q77" s="376">
        <v>106.5</v>
      </c>
      <c r="R77" s="246">
        <v>105.4</v>
      </c>
      <c r="S77" s="984">
        <v>122.2</v>
      </c>
      <c r="T77" s="1068">
        <v>136.7</v>
      </c>
      <c r="U77" s="1065"/>
    </row>
    <row r="78" spans="2:21" ht="15.75">
      <c r="B78" s="882"/>
      <c r="C78" s="877" t="s">
        <v>440</v>
      </c>
      <c r="D78" s="285" t="s">
        <v>7</v>
      </c>
      <c r="E78" s="286" t="s">
        <v>7</v>
      </c>
      <c r="F78" s="286" t="s">
        <v>7</v>
      </c>
      <c r="G78" s="286" t="s">
        <v>7</v>
      </c>
      <c r="H78" s="286" t="s">
        <v>7</v>
      </c>
      <c r="I78" s="286" t="s">
        <v>7</v>
      </c>
      <c r="J78" s="286" t="s">
        <v>7</v>
      </c>
      <c r="K78" s="286" t="s">
        <v>7</v>
      </c>
      <c r="L78" s="286" t="s">
        <v>7</v>
      </c>
      <c r="M78" s="286" t="s">
        <v>7</v>
      </c>
      <c r="N78" s="286">
        <v>100</v>
      </c>
      <c r="O78" s="286">
        <v>93.3</v>
      </c>
      <c r="P78" s="286">
        <v>95.3</v>
      </c>
      <c r="Q78" s="286">
        <v>91.6</v>
      </c>
      <c r="R78" s="286">
        <v>90.7</v>
      </c>
      <c r="S78" s="984">
        <v>105.1</v>
      </c>
      <c r="T78" s="1068">
        <v>117.6</v>
      </c>
      <c r="U78" s="1065"/>
    </row>
    <row r="79" spans="2:21" ht="15.75">
      <c r="B79" s="882"/>
      <c r="C79" s="1297" t="s">
        <v>829</v>
      </c>
      <c r="D79" s="285" t="s">
        <v>7</v>
      </c>
      <c r="E79" s="286" t="s">
        <v>7</v>
      </c>
      <c r="F79" s="286" t="s">
        <v>7</v>
      </c>
      <c r="G79" s="286" t="s">
        <v>7</v>
      </c>
      <c r="H79" s="286" t="s">
        <v>7</v>
      </c>
      <c r="I79" s="286" t="s">
        <v>7</v>
      </c>
      <c r="J79" s="286" t="s">
        <v>7</v>
      </c>
      <c r="K79" s="286" t="s">
        <v>7</v>
      </c>
      <c r="L79" s="286" t="s">
        <v>7</v>
      </c>
      <c r="M79" s="286" t="s">
        <v>7</v>
      </c>
      <c r="N79" s="286" t="s">
        <v>7</v>
      </c>
      <c r="O79" s="286" t="s">
        <v>7</v>
      </c>
      <c r="P79" s="286" t="s">
        <v>7</v>
      </c>
      <c r="Q79" s="286" t="s">
        <v>7</v>
      </c>
      <c r="R79" s="286" t="s">
        <v>7</v>
      </c>
      <c r="S79" s="286">
        <v>100</v>
      </c>
      <c r="T79" s="1234"/>
      <c r="U79" s="1067"/>
    </row>
    <row r="80" spans="2:21" ht="25.5">
      <c r="B80" s="882" t="s">
        <v>597</v>
      </c>
      <c r="C80" s="877" t="s">
        <v>4</v>
      </c>
      <c r="D80" s="875" t="s">
        <v>70</v>
      </c>
      <c r="E80" s="286">
        <v>108.2</v>
      </c>
      <c r="F80" s="286">
        <v>105.7</v>
      </c>
      <c r="G80" s="286">
        <v>100.1</v>
      </c>
      <c r="H80" s="286">
        <v>102</v>
      </c>
      <c r="I80" s="286">
        <v>99</v>
      </c>
      <c r="J80" s="286">
        <v>92.5</v>
      </c>
      <c r="K80" s="286">
        <v>101.6</v>
      </c>
      <c r="L80" s="286">
        <v>100.4</v>
      </c>
      <c r="M80" s="286">
        <v>98.3</v>
      </c>
      <c r="N80" s="286">
        <v>107.6</v>
      </c>
      <c r="O80" s="286">
        <v>98.2</v>
      </c>
      <c r="P80" s="286">
        <v>101.9</v>
      </c>
      <c r="Q80" s="286">
        <v>106.9</v>
      </c>
      <c r="R80" s="286">
        <v>103.7</v>
      </c>
      <c r="S80" s="985">
        <v>104.3</v>
      </c>
      <c r="T80" s="1234">
        <v>105.4</v>
      </c>
      <c r="U80" s="1067"/>
    </row>
    <row r="81" spans="2:21" ht="12.75">
      <c r="B81" s="882"/>
      <c r="C81" s="877" t="s">
        <v>293</v>
      </c>
      <c r="D81" s="285">
        <v>100</v>
      </c>
      <c r="E81" s="286">
        <v>108.2</v>
      </c>
      <c r="F81" s="286">
        <v>114.4</v>
      </c>
      <c r="G81" s="286">
        <v>114.5</v>
      </c>
      <c r="H81" s="286">
        <v>116.8</v>
      </c>
      <c r="I81" s="286">
        <v>115.6</v>
      </c>
      <c r="J81" s="286">
        <v>106.9</v>
      </c>
      <c r="K81" s="286">
        <v>108.6</v>
      </c>
      <c r="L81" s="286">
        <v>109</v>
      </c>
      <c r="M81" s="286">
        <v>107.1</v>
      </c>
      <c r="N81" s="286">
        <v>115.2</v>
      </c>
      <c r="O81" s="286">
        <v>113.1</v>
      </c>
      <c r="P81" s="286">
        <v>115.2</v>
      </c>
      <c r="Q81" s="286">
        <v>123.1</v>
      </c>
      <c r="R81" s="286">
        <v>127.7</v>
      </c>
      <c r="S81" s="984">
        <v>133.2</v>
      </c>
      <c r="T81" s="1068">
        <v>140.4</v>
      </c>
      <c r="U81" s="1065"/>
    </row>
    <row r="82" spans="2:21" ht="15.75">
      <c r="B82" s="882"/>
      <c r="C82" s="877" t="s">
        <v>612</v>
      </c>
      <c r="D82" s="285" t="s">
        <v>7</v>
      </c>
      <c r="E82" s="286" t="s">
        <v>7</v>
      </c>
      <c r="F82" s="286" t="s">
        <v>7</v>
      </c>
      <c r="G82" s="286" t="s">
        <v>7</v>
      </c>
      <c r="H82" s="286" t="s">
        <v>7</v>
      </c>
      <c r="I82" s="286">
        <v>100</v>
      </c>
      <c r="J82" s="286">
        <v>92.5</v>
      </c>
      <c r="K82" s="286">
        <v>94</v>
      </c>
      <c r="L82" s="286">
        <v>94.4</v>
      </c>
      <c r="M82" s="286">
        <v>92.8</v>
      </c>
      <c r="N82" s="286">
        <v>99.9</v>
      </c>
      <c r="O82" s="286">
        <v>98.1</v>
      </c>
      <c r="P82" s="286">
        <v>100</v>
      </c>
      <c r="Q82" s="376">
        <v>106.9</v>
      </c>
      <c r="R82" s="246">
        <v>110.9</v>
      </c>
      <c r="S82" s="984">
        <v>115.7</v>
      </c>
      <c r="T82" s="1068">
        <v>121.9</v>
      </c>
      <c r="U82" s="1065"/>
    </row>
    <row r="83" spans="2:21" ht="15.75">
      <c r="B83" s="882"/>
      <c r="C83" s="877" t="s">
        <v>440</v>
      </c>
      <c r="D83" s="285" t="s">
        <v>7</v>
      </c>
      <c r="E83" s="286" t="s">
        <v>7</v>
      </c>
      <c r="F83" s="286" t="s">
        <v>7</v>
      </c>
      <c r="G83" s="286" t="s">
        <v>7</v>
      </c>
      <c r="H83" s="286" t="s">
        <v>7</v>
      </c>
      <c r="I83" s="286" t="s">
        <v>7</v>
      </c>
      <c r="J83" s="286" t="s">
        <v>7</v>
      </c>
      <c r="K83" s="286" t="s">
        <v>7</v>
      </c>
      <c r="L83" s="286" t="s">
        <v>7</v>
      </c>
      <c r="M83" s="286" t="s">
        <v>7</v>
      </c>
      <c r="N83" s="286">
        <v>100</v>
      </c>
      <c r="O83" s="286">
        <v>98.2</v>
      </c>
      <c r="P83" s="286">
        <v>100.1</v>
      </c>
      <c r="Q83" s="286">
        <v>107</v>
      </c>
      <c r="R83" s="286">
        <v>111</v>
      </c>
      <c r="S83" s="984">
        <v>115.8</v>
      </c>
      <c r="T83" s="1068">
        <v>122.1</v>
      </c>
      <c r="U83" s="1065"/>
    </row>
    <row r="84" spans="2:21" ht="15.75">
      <c r="B84" s="882"/>
      <c r="C84" s="1297" t="s">
        <v>829</v>
      </c>
      <c r="D84" s="285" t="s">
        <v>7</v>
      </c>
      <c r="E84" s="286" t="s">
        <v>7</v>
      </c>
      <c r="F84" s="286" t="s">
        <v>7</v>
      </c>
      <c r="G84" s="286" t="s">
        <v>7</v>
      </c>
      <c r="H84" s="286" t="s">
        <v>7</v>
      </c>
      <c r="I84" s="286" t="s">
        <v>7</v>
      </c>
      <c r="J84" s="286" t="s">
        <v>7</v>
      </c>
      <c r="K84" s="286" t="s">
        <v>7</v>
      </c>
      <c r="L84" s="286" t="s">
        <v>7</v>
      </c>
      <c r="M84" s="286" t="s">
        <v>7</v>
      </c>
      <c r="N84" s="286" t="s">
        <v>7</v>
      </c>
      <c r="O84" s="286" t="s">
        <v>7</v>
      </c>
      <c r="P84" s="286" t="s">
        <v>7</v>
      </c>
      <c r="Q84" s="286" t="s">
        <v>7</v>
      </c>
      <c r="R84" s="286" t="s">
        <v>7</v>
      </c>
      <c r="S84" s="286">
        <v>100</v>
      </c>
      <c r="T84" s="1068"/>
      <c r="U84" s="1065"/>
    </row>
    <row r="85" spans="2:21" ht="14.25">
      <c r="B85" s="865" t="s">
        <v>643</v>
      </c>
      <c r="C85" s="877" t="s">
        <v>4</v>
      </c>
      <c r="D85" s="875" t="s">
        <v>70</v>
      </c>
      <c r="E85" s="286">
        <v>102.9</v>
      </c>
      <c r="F85" s="286">
        <v>111.2</v>
      </c>
      <c r="G85" s="286">
        <v>107.1</v>
      </c>
      <c r="H85" s="286">
        <v>103</v>
      </c>
      <c r="I85" s="286">
        <v>98.6</v>
      </c>
      <c r="J85" s="286">
        <v>97</v>
      </c>
      <c r="K85" s="286">
        <v>92.5</v>
      </c>
      <c r="L85" s="286">
        <v>97.2</v>
      </c>
      <c r="M85" s="286">
        <v>101.1</v>
      </c>
      <c r="N85" s="286">
        <v>106.6</v>
      </c>
      <c r="O85" s="286">
        <v>112.5</v>
      </c>
      <c r="P85" s="286">
        <v>109.4</v>
      </c>
      <c r="Q85" s="286">
        <v>105.8</v>
      </c>
      <c r="R85" s="286">
        <v>111.6</v>
      </c>
      <c r="S85" s="984">
        <v>106.4</v>
      </c>
      <c r="T85" s="1068">
        <v>108.2</v>
      </c>
      <c r="U85" s="1065">
        <v>99.5</v>
      </c>
    </row>
    <row r="86" spans="2:21" ht="12.75">
      <c r="B86" s="866"/>
      <c r="C86" s="877" t="s">
        <v>293</v>
      </c>
      <c r="D86" s="285">
        <v>100</v>
      </c>
      <c r="E86" s="286">
        <v>102.9</v>
      </c>
      <c r="F86" s="286">
        <v>114.4</v>
      </c>
      <c r="G86" s="286">
        <v>122.5</v>
      </c>
      <c r="H86" s="286">
        <v>126.2</v>
      </c>
      <c r="I86" s="286">
        <v>124.4</v>
      </c>
      <c r="J86" s="286">
        <v>120.7</v>
      </c>
      <c r="K86" s="286">
        <v>111.6</v>
      </c>
      <c r="L86" s="286">
        <v>108.5</v>
      </c>
      <c r="M86" s="286">
        <v>109.7</v>
      </c>
      <c r="N86" s="286">
        <v>116.9</v>
      </c>
      <c r="O86" s="286">
        <v>131.5</v>
      </c>
      <c r="P86" s="286">
        <v>143.9</v>
      </c>
      <c r="Q86" s="286">
        <v>152.2</v>
      </c>
      <c r="R86" s="286">
        <v>169.9</v>
      </c>
      <c r="S86" s="984">
        <v>180.8</v>
      </c>
      <c r="T86" s="1068">
        <v>195.6</v>
      </c>
      <c r="U86" s="1065"/>
    </row>
    <row r="87" spans="2:21" ht="15.75">
      <c r="B87" s="866"/>
      <c r="C87" s="877" t="s">
        <v>612</v>
      </c>
      <c r="D87" s="285" t="s">
        <v>7</v>
      </c>
      <c r="E87" s="286" t="s">
        <v>7</v>
      </c>
      <c r="F87" s="286" t="s">
        <v>7</v>
      </c>
      <c r="G87" s="286" t="s">
        <v>7</v>
      </c>
      <c r="H87" s="286" t="s">
        <v>7</v>
      </c>
      <c r="I87" s="286">
        <v>100</v>
      </c>
      <c r="J87" s="286">
        <v>97</v>
      </c>
      <c r="K87" s="286">
        <v>89.7</v>
      </c>
      <c r="L87" s="286">
        <v>87.2</v>
      </c>
      <c r="M87" s="286">
        <v>88.2</v>
      </c>
      <c r="N87" s="286">
        <v>94</v>
      </c>
      <c r="O87" s="286">
        <v>105.8</v>
      </c>
      <c r="P87" s="286">
        <v>115.7</v>
      </c>
      <c r="Q87" s="286">
        <v>122.4</v>
      </c>
      <c r="R87" s="286">
        <v>136.6</v>
      </c>
      <c r="S87" s="984">
        <v>145.3</v>
      </c>
      <c r="T87" s="1068">
        <v>157.2</v>
      </c>
      <c r="U87" s="1065"/>
    </row>
    <row r="88" spans="2:21" ht="15.75">
      <c r="B88" s="866"/>
      <c r="C88" s="877" t="s">
        <v>440</v>
      </c>
      <c r="D88" s="285" t="s">
        <v>7</v>
      </c>
      <c r="E88" s="286" t="s">
        <v>7</v>
      </c>
      <c r="F88" s="286" t="s">
        <v>7</v>
      </c>
      <c r="G88" s="286" t="s">
        <v>7</v>
      </c>
      <c r="H88" s="286" t="s">
        <v>7</v>
      </c>
      <c r="I88" s="286" t="s">
        <v>7</v>
      </c>
      <c r="J88" s="286" t="s">
        <v>7</v>
      </c>
      <c r="K88" s="286" t="s">
        <v>7</v>
      </c>
      <c r="L88" s="286" t="s">
        <v>7</v>
      </c>
      <c r="M88" s="286" t="s">
        <v>7</v>
      </c>
      <c r="N88" s="286">
        <v>100</v>
      </c>
      <c r="O88" s="286">
        <v>112.5</v>
      </c>
      <c r="P88" s="286">
        <v>123.1</v>
      </c>
      <c r="Q88" s="286">
        <v>130.2</v>
      </c>
      <c r="R88" s="286">
        <v>145.3</v>
      </c>
      <c r="S88" s="984">
        <v>154.6</v>
      </c>
      <c r="T88" s="1068">
        <v>167.3</v>
      </c>
      <c r="U88" s="1065"/>
    </row>
    <row r="89" spans="2:21" ht="15.75">
      <c r="B89" s="866"/>
      <c r="C89" s="1297" t="s">
        <v>829</v>
      </c>
      <c r="D89" s="285" t="s">
        <v>7</v>
      </c>
      <c r="E89" s="286" t="s">
        <v>7</v>
      </c>
      <c r="F89" s="286" t="s">
        <v>7</v>
      </c>
      <c r="G89" s="286" t="s">
        <v>7</v>
      </c>
      <c r="H89" s="286" t="s">
        <v>7</v>
      </c>
      <c r="I89" s="286" t="s">
        <v>7</v>
      </c>
      <c r="J89" s="286" t="s">
        <v>7</v>
      </c>
      <c r="K89" s="286" t="s">
        <v>7</v>
      </c>
      <c r="L89" s="286" t="s">
        <v>7</v>
      </c>
      <c r="M89" s="286" t="s">
        <v>7</v>
      </c>
      <c r="N89" s="286" t="s">
        <v>7</v>
      </c>
      <c r="O89" s="286" t="s">
        <v>7</v>
      </c>
      <c r="P89" s="286" t="s">
        <v>7</v>
      </c>
      <c r="Q89" s="286" t="s">
        <v>7</v>
      </c>
      <c r="R89" s="286" t="s">
        <v>7</v>
      </c>
      <c r="S89" s="286">
        <v>100</v>
      </c>
      <c r="T89" s="1068"/>
      <c r="U89" s="1065"/>
    </row>
    <row r="90" spans="2:21" ht="14.25">
      <c r="B90" s="865" t="s">
        <v>644</v>
      </c>
      <c r="C90" s="877" t="s">
        <v>4</v>
      </c>
      <c r="D90" s="875" t="s">
        <v>70</v>
      </c>
      <c r="E90" s="286">
        <v>107.7</v>
      </c>
      <c r="F90" s="286">
        <v>107.8</v>
      </c>
      <c r="G90" s="286">
        <v>107</v>
      </c>
      <c r="H90" s="286">
        <v>108.1</v>
      </c>
      <c r="I90" s="286">
        <v>106.8</v>
      </c>
      <c r="J90" s="286">
        <v>102.9</v>
      </c>
      <c r="K90" s="286">
        <v>103</v>
      </c>
      <c r="L90" s="286">
        <v>99.4</v>
      </c>
      <c r="M90" s="286">
        <v>103.9</v>
      </c>
      <c r="N90" s="286">
        <v>104.1</v>
      </c>
      <c r="O90" s="286">
        <v>104.7</v>
      </c>
      <c r="P90" s="286">
        <v>104.7</v>
      </c>
      <c r="Q90" s="286">
        <v>106.4</v>
      </c>
      <c r="R90" s="286">
        <v>104.3</v>
      </c>
      <c r="S90" s="984">
        <v>105.7</v>
      </c>
      <c r="T90" s="1068">
        <v>98.2</v>
      </c>
      <c r="U90" s="1065">
        <v>101.5</v>
      </c>
    </row>
    <row r="91" spans="2:21" ht="12.75">
      <c r="B91" s="866"/>
      <c r="C91" s="877" t="s">
        <v>293</v>
      </c>
      <c r="D91" s="285">
        <v>100</v>
      </c>
      <c r="E91" s="286">
        <v>107.7</v>
      </c>
      <c r="F91" s="286">
        <v>116.1</v>
      </c>
      <c r="G91" s="286">
        <v>124.2</v>
      </c>
      <c r="H91" s="286">
        <v>134.3</v>
      </c>
      <c r="I91" s="286">
        <v>143.4</v>
      </c>
      <c r="J91" s="286">
        <v>147.6</v>
      </c>
      <c r="K91" s="286">
        <v>152</v>
      </c>
      <c r="L91" s="286">
        <v>151.1</v>
      </c>
      <c r="M91" s="286">
        <v>157</v>
      </c>
      <c r="N91" s="286">
        <v>163.4</v>
      </c>
      <c r="O91" s="286">
        <v>171.1</v>
      </c>
      <c r="P91" s="286">
        <v>179.1</v>
      </c>
      <c r="Q91" s="286">
        <v>190.6</v>
      </c>
      <c r="R91" s="286">
        <v>198.8</v>
      </c>
      <c r="S91" s="984">
        <v>210.1</v>
      </c>
      <c r="T91" s="1068">
        <v>206.3</v>
      </c>
      <c r="U91" s="1065"/>
    </row>
    <row r="92" spans="2:21" ht="15.75">
      <c r="B92" s="866"/>
      <c r="C92" s="877" t="s">
        <v>612</v>
      </c>
      <c r="D92" s="285" t="s">
        <v>7</v>
      </c>
      <c r="E92" s="286" t="s">
        <v>7</v>
      </c>
      <c r="F92" s="286" t="s">
        <v>7</v>
      </c>
      <c r="G92" s="286" t="s">
        <v>7</v>
      </c>
      <c r="H92" s="286" t="s">
        <v>7</v>
      </c>
      <c r="I92" s="286">
        <v>100</v>
      </c>
      <c r="J92" s="286">
        <v>102.9</v>
      </c>
      <c r="K92" s="286">
        <v>106</v>
      </c>
      <c r="L92" s="286">
        <v>105.4</v>
      </c>
      <c r="M92" s="286">
        <v>109.5</v>
      </c>
      <c r="N92" s="286">
        <v>114</v>
      </c>
      <c r="O92" s="286">
        <v>119.4</v>
      </c>
      <c r="P92" s="286">
        <v>125</v>
      </c>
      <c r="Q92" s="286">
        <v>133</v>
      </c>
      <c r="R92" s="286">
        <v>138.7</v>
      </c>
      <c r="S92" s="984">
        <v>146.6</v>
      </c>
      <c r="T92" s="1068">
        <v>144</v>
      </c>
      <c r="U92" s="1065"/>
    </row>
    <row r="93" spans="2:21" ht="15.75">
      <c r="B93" s="866"/>
      <c r="C93" s="877" t="s">
        <v>440</v>
      </c>
      <c r="D93" s="285" t="s">
        <v>7</v>
      </c>
      <c r="E93" s="286" t="s">
        <v>7</v>
      </c>
      <c r="F93" s="286" t="s">
        <v>7</v>
      </c>
      <c r="G93" s="286" t="s">
        <v>7</v>
      </c>
      <c r="H93" s="286" t="s">
        <v>7</v>
      </c>
      <c r="I93" s="286" t="s">
        <v>7</v>
      </c>
      <c r="J93" s="286" t="s">
        <v>7</v>
      </c>
      <c r="K93" s="286" t="s">
        <v>7</v>
      </c>
      <c r="L93" s="286" t="s">
        <v>7</v>
      </c>
      <c r="M93" s="286" t="s">
        <v>7</v>
      </c>
      <c r="N93" s="286">
        <v>100</v>
      </c>
      <c r="O93" s="286">
        <v>104.7</v>
      </c>
      <c r="P93" s="286">
        <v>109.6</v>
      </c>
      <c r="Q93" s="286">
        <v>116.6</v>
      </c>
      <c r="R93" s="286">
        <v>121.6</v>
      </c>
      <c r="S93" s="984">
        <v>128.5</v>
      </c>
      <c r="T93" s="984">
        <v>126.2</v>
      </c>
      <c r="U93" s="881"/>
    </row>
    <row r="94" spans="2:21" ht="15.75">
      <c r="B94" s="866"/>
      <c r="C94" s="1297" t="s">
        <v>829</v>
      </c>
      <c r="D94" s="285" t="s">
        <v>7</v>
      </c>
      <c r="E94" s="286" t="s">
        <v>7</v>
      </c>
      <c r="F94" s="286" t="s">
        <v>7</v>
      </c>
      <c r="G94" s="286" t="s">
        <v>7</v>
      </c>
      <c r="H94" s="286" t="s">
        <v>7</v>
      </c>
      <c r="I94" s="286" t="s">
        <v>7</v>
      </c>
      <c r="J94" s="286" t="s">
        <v>7</v>
      </c>
      <c r="K94" s="286" t="s">
        <v>7</v>
      </c>
      <c r="L94" s="286" t="s">
        <v>7</v>
      </c>
      <c r="M94" s="286" t="s">
        <v>7</v>
      </c>
      <c r="N94" s="286" t="s">
        <v>7</v>
      </c>
      <c r="O94" s="286" t="s">
        <v>7</v>
      </c>
      <c r="P94" s="286" t="s">
        <v>7</v>
      </c>
      <c r="Q94" s="286" t="s">
        <v>7</v>
      </c>
      <c r="R94" s="286" t="s">
        <v>7</v>
      </c>
      <c r="S94" s="286">
        <v>100</v>
      </c>
      <c r="T94" s="984"/>
      <c r="U94" s="881"/>
    </row>
    <row r="95" spans="2:21" ht="14.25">
      <c r="B95" s="865" t="s">
        <v>645</v>
      </c>
      <c r="C95" s="877" t="s">
        <v>4</v>
      </c>
      <c r="D95" s="875" t="s">
        <v>70</v>
      </c>
      <c r="E95" s="286">
        <v>102.8</v>
      </c>
      <c r="F95" s="286">
        <v>102.8</v>
      </c>
      <c r="G95" s="286">
        <v>105.8</v>
      </c>
      <c r="H95" s="286">
        <v>106.9</v>
      </c>
      <c r="I95" s="286">
        <v>108.3</v>
      </c>
      <c r="J95" s="286">
        <v>94.7</v>
      </c>
      <c r="K95" s="286">
        <v>103.2</v>
      </c>
      <c r="L95" s="286">
        <v>104.5</v>
      </c>
      <c r="M95" s="286">
        <v>103</v>
      </c>
      <c r="N95" s="286">
        <v>108.6</v>
      </c>
      <c r="O95" s="286">
        <v>109.9</v>
      </c>
      <c r="P95" s="286">
        <v>104.2</v>
      </c>
      <c r="Q95" s="286">
        <v>98.5</v>
      </c>
      <c r="R95" s="594">
        <v>96.3</v>
      </c>
      <c r="S95" s="1068">
        <v>100.9</v>
      </c>
      <c r="T95" s="1068">
        <v>112.1</v>
      </c>
      <c r="U95" s="1065">
        <v>107.9</v>
      </c>
    </row>
    <row r="96" spans="2:21" ht="12.75">
      <c r="B96" s="866"/>
      <c r="C96" s="877" t="s">
        <v>293</v>
      </c>
      <c r="D96" s="285">
        <v>100</v>
      </c>
      <c r="E96" s="286">
        <v>102.8</v>
      </c>
      <c r="F96" s="286">
        <v>105.7</v>
      </c>
      <c r="G96" s="286">
        <v>111.8</v>
      </c>
      <c r="H96" s="286">
        <v>119.5</v>
      </c>
      <c r="I96" s="286">
        <v>129.4</v>
      </c>
      <c r="J96" s="286">
        <v>122.5</v>
      </c>
      <c r="K96" s="286">
        <v>126.4</v>
      </c>
      <c r="L96" s="286">
        <v>132.1</v>
      </c>
      <c r="M96" s="286">
        <v>136.1</v>
      </c>
      <c r="N96" s="286">
        <v>147.8</v>
      </c>
      <c r="O96" s="286">
        <v>162.4</v>
      </c>
      <c r="P96" s="286">
        <v>169.2</v>
      </c>
      <c r="Q96" s="286">
        <v>166.7</v>
      </c>
      <c r="R96" s="594">
        <v>160.5</v>
      </c>
      <c r="S96" s="1068">
        <v>161.9</v>
      </c>
      <c r="T96" s="1068">
        <v>181.5</v>
      </c>
      <c r="U96" s="1065"/>
    </row>
    <row r="97" spans="2:21" ht="15.75">
      <c r="B97" s="866"/>
      <c r="C97" s="877" t="s">
        <v>612</v>
      </c>
      <c r="D97" s="285" t="s">
        <v>7</v>
      </c>
      <c r="E97" s="286" t="s">
        <v>7</v>
      </c>
      <c r="F97" s="286" t="s">
        <v>7</v>
      </c>
      <c r="G97" s="286" t="s">
        <v>7</v>
      </c>
      <c r="H97" s="286" t="s">
        <v>7</v>
      </c>
      <c r="I97" s="286">
        <v>100</v>
      </c>
      <c r="J97" s="286">
        <v>94.7</v>
      </c>
      <c r="K97" s="286">
        <v>97.7</v>
      </c>
      <c r="L97" s="286">
        <v>102.1</v>
      </c>
      <c r="M97" s="286">
        <v>105.2</v>
      </c>
      <c r="N97" s="286">
        <v>114.2</v>
      </c>
      <c r="O97" s="286">
        <v>125.5</v>
      </c>
      <c r="P97" s="286">
        <v>130.8</v>
      </c>
      <c r="Q97" s="286">
        <v>128.8</v>
      </c>
      <c r="R97" s="594">
        <v>124</v>
      </c>
      <c r="S97" s="1068">
        <v>125.1</v>
      </c>
      <c r="T97" s="1068">
        <v>140.2</v>
      </c>
      <c r="U97" s="1065"/>
    </row>
    <row r="98" spans="2:21" ht="15.75">
      <c r="B98" s="866"/>
      <c r="C98" s="877" t="s">
        <v>440</v>
      </c>
      <c r="D98" s="285" t="s">
        <v>7</v>
      </c>
      <c r="E98" s="286" t="s">
        <v>7</v>
      </c>
      <c r="F98" s="286" t="s">
        <v>7</v>
      </c>
      <c r="G98" s="286" t="s">
        <v>7</v>
      </c>
      <c r="H98" s="286" t="s">
        <v>7</v>
      </c>
      <c r="I98" s="286" t="s">
        <v>7</v>
      </c>
      <c r="J98" s="286" t="s">
        <v>7</v>
      </c>
      <c r="K98" s="286" t="s">
        <v>7</v>
      </c>
      <c r="L98" s="286" t="s">
        <v>7</v>
      </c>
      <c r="M98" s="286" t="s">
        <v>7</v>
      </c>
      <c r="N98" s="286">
        <v>100</v>
      </c>
      <c r="O98" s="286">
        <v>109.9</v>
      </c>
      <c r="P98" s="286">
        <v>114.5</v>
      </c>
      <c r="Q98" s="286">
        <v>112.8</v>
      </c>
      <c r="R98" s="594">
        <v>108.6</v>
      </c>
      <c r="S98" s="1068">
        <v>109.6</v>
      </c>
      <c r="T98" s="1068">
        <v>122.9</v>
      </c>
      <c r="U98" s="1065"/>
    </row>
    <row r="99" spans="2:21" ht="15.75">
      <c r="B99" s="866"/>
      <c r="C99" s="1297" t="s">
        <v>829</v>
      </c>
      <c r="D99" s="285" t="s">
        <v>7</v>
      </c>
      <c r="E99" s="286" t="s">
        <v>7</v>
      </c>
      <c r="F99" s="286" t="s">
        <v>7</v>
      </c>
      <c r="G99" s="286" t="s">
        <v>7</v>
      </c>
      <c r="H99" s="286" t="s">
        <v>7</v>
      </c>
      <c r="I99" s="286" t="s">
        <v>7</v>
      </c>
      <c r="J99" s="286" t="s">
        <v>7</v>
      </c>
      <c r="K99" s="286" t="s">
        <v>7</v>
      </c>
      <c r="L99" s="286" t="s">
        <v>7</v>
      </c>
      <c r="M99" s="286" t="s">
        <v>7</v>
      </c>
      <c r="N99" s="286" t="s">
        <v>7</v>
      </c>
      <c r="O99" s="286" t="s">
        <v>7</v>
      </c>
      <c r="P99" s="286" t="s">
        <v>7</v>
      </c>
      <c r="Q99" s="286" t="s">
        <v>7</v>
      </c>
      <c r="R99" s="286" t="s">
        <v>7</v>
      </c>
      <c r="S99" s="286">
        <v>100</v>
      </c>
      <c r="T99" s="1068"/>
      <c r="U99" s="1065"/>
    </row>
    <row r="100" spans="2:21" ht="14.25">
      <c r="B100" s="1052" t="s">
        <v>646</v>
      </c>
      <c r="C100" s="877" t="s">
        <v>4</v>
      </c>
      <c r="D100" s="616" t="s">
        <v>70</v>
      </c>
      <c r="E100" s="617">
        <v>113.4</v>
      </c>
      <c r="F100" s="617">
        <v>103.8</v>
      </c>
      <c r="G100" s="617">
        <v>111.4</v>
      </c>
      <c r="H100" s="617">
        <v>115.3</v>
      </c>
      <c r="I100" s="617">
        <v>106.7</v>
      </c>
      <c r="J100" s="617">
        <v>97.8</v>
      </c>
      <c r="K100" s="617">
        <v>94.3</v>
      </c>
      <c r="L100" s="617">
        <v>100.8</v>
      </c>
      <c r="M100" s="617">
        <v>104.9</v>
      </c>
      <c r="N100" s="617">
        <v>107.2</v>
      </c>
      <c r="O100" s="617">
        <v>101.4</v>
      </c>
      <c r="P100" s="617">
        <v>103</v>
      </c>
      <c r="Q100" s="617">
        <v>103.1</v>
      </c>
      <c r="R100" s="617">
        <v>101.4</v>
      </c>
      <c r="S100" s="986">
        <v>97.8</v>
      </c>
      <c r="T100" s="986">
        <v>108.1</v>
      </c>
      <c r="U100" s="987"/>
    </row>
    <row r="101" spans="2:21" ht="12.75">
      <c r="B101" s="866"/>
      <c r="C101" s="877" t="s">
        <v>293</v>
      </c>
      <c r="D101" s="285">
        <v>100</v>
      </c>
      <c r="E101" s="286">
        <v>113.4</v>
      </c>
      <c r="F101" s="286">
        <v>117.7</v>
      </c>
      <c r="G101" s="286">
        <v>131.1</v>
      </c>
      <c r="H101" s="286">
        <v>151.2</v>
      </c>
      <c r="I101" s="286">
        <v>161.3</v>
      </c>
      <c r="J101" s="286">
        <v>157.8</v>
      </c>
      <c r="K101" s="286">
        <v>148.8</v>
      </c>
      <c r="L101" s="286">
        <v>150</v>
      </c>
      <c r="M101" s="286">
        <v>157.4</v>
      </c>
      <c r="N101" s="286">
        <v>168.7</v>
      </c>
      <c r="O101" s="286">
        <v>171.1</v>
      </c>
      <c r="P101" s="286">
        <v>176.2</v>
      </c>
      <c r="Q101" s="286">
        <v>181.7</v>
      </c>
      <c r="R101" s="286">
        <v>184.2</v>
      </c>
      <c r="S101" s="984">
        <v>180.1</v>
      </c>
      <c r="T101" s="984">
        <v>194.7</v>
      </c>
      <c r="U101" s="881"/>
    </row>
    <row r="102" spans="2:21" ht="15.75">
      <c r="B102" s="866"/>
      <c r="C102" s="877" t="s">
        <v>612</v>
      </c>
      <c r="D102" s="285" t="s">
        <v>7</v>
      </c>
      <c r="E102" s="286" t="s">
        <v>7</v>
      </c>
      <c r="F102" s="286" t="s">
        <v>7</v>
      </c>
      <c r="G102" s="286" t="s">
        <v>7</v>
      </c>
      <c r="H102" s="286" t="s">
        <v>7</v>
      </c>
      <c r="I102" s="286">
        <v>100</v>
      </c>
      <c r="J102" s="286">
        <v>97.8</v>
      </c>
      <c r="K102" s="286">
        <v>92.2</v>
      </c>
      <c r="L102" s="286">
        <v>92.9</v>
      </c>
      <c r="M102" s="286">
        <v>97.5</v>
      </c>
      <c r="N102" s="286">
        <v>104.5</v>
      </c>
      <c r="O102" s="286">
        <v>106</v>
      </c>
      <c r="P102" s="286">
        <v>109.2</v>
      </c>
      <c r="Q102" s="286">
        <v>112.6</v>
      </c>
      <c r="R102" s="286">
        <v>114.2</v>
      </c>
      <c r="S102" s="984">
        <v>111.7</v>
      </c>
      <c r="T102" s="984">
        <v>120.7</v>
      </c>
      <c r="U102" s="881"/>
    </row>
    <row r="103" spans="2:21" ht="15.75">
      <c r="B103" s="866"/>
      <c r="C103" s="877" t="s">
        <v>440</v>
      </c>
      <c r="D103" s="285" t="s">
        <v>7</v>
      </c>
      <c r="E103" s="286" t="s">
        <v>7</v>
      </c>
      <c r="F103" s="286" t="s">
        <v>7</v>
      </c>
      <c r="G103" s="286" t="s">
        <v>7</v>
      </c>
      <c r="H103" s="286" t="s">
        <v>7</v>
      </c>
      <c r="I103" s="286" t="s">
        <v>7</v>
      </c>
      <c r="J103" s="286" t="s">
        <v>7</v>
      </c>
      <c r="K103" s="286" t="s">
        <v>7</v>
      </c>
      <c r="L103" s="286" t="s">
        <v>7</v>
      </c>
      <c r="M103" s="286" t="s">
        <v>7</v>
      </c>
      <c r="N103" s="286">
        <v>100</v>
      </c>
      <c r="O103" s="286">
        <v>101.4</v>
      </c>
      <c r="P103" s="286">
        <v>104.4</v>
      </c>
      <c r="Q103" s="286">
        <v>107.6</v>
      </c>
      <c r="R103" s="286">
        <v>109.1</v>
      </c>
      <c r="S103" s="984">
        <v>106.7</v>
      </c>
      <c r="T103" s="984">
        <v>115.3</v>
      </c>
      <c r="U103" s="881"/>
    </row>
    <row r="104" spans="2:21" ht="15.75">
      <c r="B104" s="866"/>
      <c r="C104" s="1297" t="s">
        <v>829</v>
      </c>
      <c r="D104" s="285" t="s">
        <v>7</v>
      </c>
      <c r="E104" s="286" t="s">
        <v>7</v>
      </c>
      <c r="F104" s="286" t="s">
        <v>7</v>
      </c>
      <c r="G104" s="286" t="s">
        <v>7</v>
      </c>
      <c r="H104" s="286" t="s">
        <v>7</v>
      </c>
      <c r="I104" s="286" t="s">
        <v>7</v>
      </c>
      <c r="J104" s="286" t="s">
        <v>7</v>
      </c>
      <c r="K104" s="286" t="s">
        <v>7</v>
      </c>
      <c r="L104" s="286" t="s">
        <v>7</v>
      </c>
      <c r="M104" s="286" t="s">
        <v>7</v>
      </c>
      <c r="N104" s="286" t="s">
        <v>7</v>
      </c>
      <c r="O104" s="286" t="s">
        <v>7</v>
      </c>
      <c r="P104" s="286" t="s">
        <v>7</v>
      </c>
      <c r="Q104" s="286" t="s">
        <v>7</v>
      </c>
      <c r="R104" s="286" t="s">
        <v>7</v>
      </c>
      <c r="S104" s="286">
        <v>100</v>
      </c>
      <c r="T104" s="984"/>
      <c r="U104" s="881"/>
    </row>
    <row r="105" spans="2:21" ht="14.25">
      <c r="B105" s="1052" t="s">
        <v>647</v>
      </c>
      <c r="C105" s="877" t="s">
        <v>4</v>
      </c>
      <c r="D105" s="616" t="s">
        <v>70</v>
      </c>
      <c r="E105" s="617">
        <v>104.9</v>
      </c>
      <c r="F105" s="617">
        <v>107</v>
      </c>
      <c r="G105" s="617">
        <v>106.3</v>
      </c>
      <c r="H105" s="617">
        <v>109</v>
      </c>
      <c r="I105" s="617">
        <v>103.2</v>
      </c>
      <c r="J105" s="617">
        <v>111.4</v>
      </c>
      <c r="K105" s="617">
        <v>114.4</v>
      </c>
      <c r="L105" s="617">
        <v>103.8</v>
      </c>
      <c r="M105" s="617">
        <v>116.3</v>
      </c>
      <c r="N105" s="617">
        <v>96.7</v>
      </c>
      <c r="O105" s="617">
        <v>104.5</v>
      </c>
      <c r="P105" s="617">
        <v>106.5</v>
      </c>
      <c r="Q105" s="617">
        <v>109.5</v>
      </c>
      <c r="R105" s="617">
        <v>103.3</v>
      </c>
      <c r="S105" s="986">
        <v>99.9</v>
      </c>
      <c r="T105" s="986">
        <v>104.8</v>
      </c>
      <c r="U105" s="987"/>
    </row>
    <row r="106" spans="2:21" ht="12.75">
      <c r="B106" s="866"/>
      <c r="C106" s="877" t="s">
        <v>293</v>
      </c>
      <c r="D106" s="285">
        <v>100</v>
      </c>
      <c r="E106" s="286">
        <v>104.9</v>
      </c>
      <c r="F106" s="286">
        <v>112.2</v>
      </c>
      <c r="G106" s="286">
        <v>119.3</v>
      </c>
      <c r="H106" s="286">
        <v>130</v>
      </c>
      <c r="I106" s="286">
        <v>134.2</v>
      </c>
      <c r="J106" s="286">
        <v>149.5</v>
      </c>
      <c r="K106" s="286">
        <v>171</v>
      </c>
      <c r="L106" s="286">
        <v>177.5</v>
      </c>
      <c r="M106" s="286">
        <v>206.4</v>
      </c>
      <c r="N106" s="286">
        <v>199.6</v>
      </c>
      <c r="O106" s="286">
        <v>208.6</v>
      </c>
      <c r="P106" s="286">
        <v>222.2</v>
      </c>
      <c r="Q106" s="286">
        <v>243.3</v>
      </c>
      <c r="R106" s="286">
        <v>251.3</v>
      </c>
      <c r="S106" s="984">
        <v>251</v>
      </c>
      <c r="T106" s="984">
        <v>263</v>
      </c>
      <c r="U106" s="881"/>
    </row>
    <row r="107" spans="2:21" ht="15.75">
      <c r="B107" s="866"/>
      <c r="C107" s="877" t="s">
        <v>612</v>
      </c>
      <c r="D107" s="285" t="s">
        <v>7</v>
      </c>
      <c r="E107" s="286" t="s">
        <v>7</v>
      </c>
      <c r="F107" s="286" t="s">
        <v>7</v>
      </c>
      <c r="G107" s="286" t="s">
        <v>7</v>
      </c>
      <c r="H107" s="286" t="s">
        <v>7</v>
      </c>
      <c r="I107" s="286">
        <v>100</v>
      </c>
      <c r="J107" s="286">
        <v>111.4</v>
      </c>
      <c r="K107" s="286">
        <v>127.4</v>
      </c>
      <c r="L107" s="286">
        <v>132.2</v>
      </c>
      <c r="M107" s="286">
        <v>153.7</v>
      </c>
      <c r="N107" s="286">
        <v>148.6</v>
      </c>
      <c r="O107" s="286">
        <v>155.3</v>
      </c>
      <c r="P107" s="286">
        <v>165.4</v>
      </c>
      <c r="Q107" s="286">
        <v>181.1</v>
      </c>
      <c r="R107" s="286">
        <v>187.1</v>
      </c>
      <c r="S107" s="984">
        <v>186.9</v>
      </c>
      <c r="T107" s="984">
        <v>195.9</v>
      </c>
      <c r="U107" s="881"/>
    </row>
    <row r="108" spans="2:23" ht="15.75">
      <c r="B108" s="866"/>
      <c r="C108" s="877" t="s">
        <v>440</v>
      </c>
      <c r="D108" s="285" t="s">
        <v>7</v>
      </c>
      <c r="E108" s="286" t="s">
        <v>7</v>
      </c>
      <c r="F108" s="286" t="s">
        <v>7</v>
      </c>
      <c r="G108" s="286" t="s">
        <v>7</v>
      </c>
      <c r="H108" s="286" t="s">
        <v>7</v>
      </c>
      <c r="I108" s="286" t="s">
        <v>7</v>
      </c>
      <c r="J108" s="286" t="s">
        <v>7</v>
      </c>
      <c r="K108" s="286" t="s">
        <v>7</v>
      </c>
      <c r="L108" s="286" t="s">
        <v>7</v>
      </c>
      <c r="M108" s="286" t="s">
        <v>7</v>
      </c>
      <c r="N108" s="286">
        <v>100</v>
      </c>
      <c r="O108" s="286">
        <v>104.5</v>
      </c>
      <c r="P108" s="286">
        <v>111.3</v>
      </c>
      <c r="Q108" s="286">
        <v>121.9</v>
      </c>
      <c r="R108" s="286">
        <v>125.9</v>
      </c>
      <c r="S108" s="984">
        <v>125.8</v>
      </c>
      <c r="T108" s="984">
        <v>131.8</v>
      </c>
      <c r="U108" s="881"/>
      <c r="W108" s="898"/>
    </row>
    <row r="109" spans="2:23" ht="15.75">
      <c r="B109" s="866"/>
      <c r="C109" s="1297" t="s">
        <v>829</v>
      </c>
      <c r="D109" s="285" t="s">
        <v>7</v>
      </c>
      <c r="E109" s="286" t="s">
        <v>7</v>
      </c>
      <c r="F109" s="286" t="s">
        <v>7</v>
      </c>
      <c r="G109" s="286" t="s">
        <v>7</v>
      </c>
      <c r="H109" s="286" t="s">
        <v>7</v>
      </c>
      <c r="I109" s="286" t="s">
        <v>7</v>
      </c>
      <c r="J109" s="286" t="s">
        <v>7</v>
      </c>
      <c r="K109" s="286" t="s">
        <v>7</v>
      </c>
      <c r="L109" s="286" t="s">
        <v>7</v>
      </c>
      <c r="M109" s="286" t="s">
        <v>7</v>
      </c>
      <c r="N109" s="286" t="s">
        <v>7</v>
      </c>
      <c r="O109" s="286" t="s">
        <v>7</v>
      </c>
      <c r="P109" s="286" t="s">
        <v>7</v>
      </c>
      <c r="Q109" s="286" t="s">
        <v>7</v>
      </c>
      <c r="R109" s="286" t="s">
        <v>7</v>
      </c>
      <c r="S109" s="286">
        <v>100</v>
      </c>
      <c r="T109" s="984"/>
      <c r="U109" s="881"/>
      <c r="W109" s="898"/>
    </row>
    <row r="110" spans="2:23" ht="14.25">
      <c r="B110" s="1052" t="s">
        <v>648</v>
      </c>
      <c r="C110" s="877" t="s">
        <v>4</v>
      </c>
      <c r="D110" s="616" t="s">
        <v>70</v>
      </c>
      <c r="E110" s="617">
        <v>110.9</v>
      </c>
      <c r="F110" s="617">
        <v>118.8</v>
      </c>
      <c r="G110" s="617">
        <v>117.9</v>
      </c>
      <c r="H110" s="617">
        <v>129.4</v>
      </c>
      <c r="I110" s="617">
        <v>113.3</v>
      </c>
      <c r="J110" s="617">
        <v>104.9</v>
      </c>
      <c r="K110" s="617">
        <v>98.2</v>
      </c>
      <c r="L110" s="617">
        <v>107.2</v>
      </c>
      <c r="M110" s="617">
        <v>107.9</v>
      </c>
      <c r="N110" s="617">
        <v>107.7</v>
      </c>
      <c r="O110" s="617">
        <v>105.2</v>
      </c>
      <c r="P110" s="617">
        <v>130.3</v>
      </c>
      <c r="Q110" s="617">
        <v>115.4</v>
      </c>
      <c r="R110" s="617">
        <v>72.5</v>
      </c>
      <c r="S110" s="986">
        <v>105.5</v>
      </c>
      <c r="T110" s="1235">
        <v>103.7</v>
      </c>
      <c r="U110" s="1069"/>
      <c r="W110" s="898"/>
    </row>
    <row r="111" spans="2:23" ht="12.75">
      <c r="B111" s="866"/>
      <c r="C111" s="877" t="s">
        <v>293</v>
      </c>
      <c r="D111" s="285">
        <v>100</v>
      </c>
      <c r="E111" s="286">
        <v>110.9</v>
      </c>
      <c r="F111" s="286">
        <v>131.7</v>
      </c>
      <c r="G111" s="286">
        <v>155.3</v>
      </c>
      <c r="H111" s="286">
        <v>201</v>
      </c>
      <c r="I111" s="286">
        <v>227.7</v>
      </c>
      <c r="J111" s="286">
        <v>238.9</v>
      </c>
      <c r="K111" s="286">
        <v>234.6</v>
      </c>
      <c r="L111" s="286">
        <v>251.5</v>
      </c>
      <c r="M111" s="286">
        <v>271.4</v>
      </c>
      <c r="N111" s="286">
        <v>292.3</v>
      </c>
      <c r="O111" s="286">
        <v>307.5</v>
      </c>
      <c r="P111" s="286">
        <v>400.7</v>
      </c>
      <c r="Q111" s="286">
        <v>462.4</v>
      </c>
      <c r="R111" s="286">
        <v>335.2</v>
      </c>
      <c r="S111" s="984">
        <v>353.6</v>
      </c>
      <c r="T111" s="1068">
        <v>366.7</v>
      </c>
      <c r="U111" s="1065"/>
      <c r="W111" s="898"/>
    </row>
    <row r="112" spans="2:23" ht="15.75">
      <c r="B112" s="866"/>
      <c r="C112" s="877" t="s">
        <v>612</v>
      </c>
      <c r="D112" s="285" t="s">
        <v>7</v>
      </c>
      <c r="E112" s="286" t="s">
        <v>7</v>
      </c>
      <c r="F112" s="286" t="s">
        <v>7</v>
      </c>
      <c r="G112" s="286" t="s">
        <v>7</v>
      </c>
      <c r="H112" s="286" t="s">
        <v>7</v>
      </c>
      <c r="I112" s="286">
        <v>100</v>
      </c>
      <c r="J112" s="286">
        <v>104.9</v>
      </c>
      <c r="K112" s="286">
        <v>103</v>
      </c>
      <c r="L112" s="286">
        <v>110.4</v>
      </c>
      <c r="M112" s="286">
        <v>119.1</v>
      </c>
      <c r="N112" s="286">
        <v>128.3</v>
      </c>
      <c r="O112" s="286">
        <v>135</v>
      </c>
      <c r="P112" s="286">
        <v>175.9</v>
      </c>
      <c r="Q112" s="286">
        <v>203</v>
      </c>
      <c r="R112" s="286">
        <v>147.2</v>
      </c>
      <c r="S112" s="984">
        <v>155.3</v>
      </c>
      <c r="T112" s="1068">
        <v>161</v>
      </c>
      <c r="U112" s="1065"/>
      <c r="W112" s="894"/>
    </row>
    <row r="113" spans="2:23" ht="15.75">
      <c r="B113" s="866"/>
      <c r="C113" s="877" t="s">
        <v>440</v>
      </c>
      <c r="D113" s="285" t="s">
        <v>7</v>
      </c>
      <c r="E113" s="286" t="s">
        <v>7</v>
      </c>
      <c r="F113" s="286" t="s">
        <v>7</v>
      </c>
      <c r="G113" s="286" t="s">
        <v>7</v>
      </c>
      <c r="H113" s="286" t="s">
        <v>7</v>
      </c>
      <c r="I113" s="286" t="s">
        <v>7</v>
      </c>
      <c r="J113" s="286" t="s">
        <v>7</v>
      </c>
      <c r="K113" s="286" t="s">
        <v>7</v>
      </c>
      <c r="L113" s="286" t="s">
        <v>7</v>
      </c>
      <c r="M113" s="286" t="s">
        <v>7</v>
      </c>
      <c r="N113" s="286">
        <v>100</v>
      </c>
      <c r="O113" s="286">
        <v>105.2</v>
      </c>
      <c r="P113" s="286">
        <v>137.1</v>
      </c>
      <c r="Q113" s="286">
        <v>158.2</v>
      </c>
      <c r="R113" s="286">
        <v>114.7</v>
      </c>
      <c r="S113" s="984">
        <v>121</v>
      </c>
      <c r="T113" s="1068">
        <v>125.5</v>
      </c>
      <c r="U113" s="1065"/>
      <c r="W113" s="898"/>
    </row>
    <row r="114" spans="2:23" ht="15.75">
      <c r="B114" s="866"/>
      <c r="C114" s="1297" t="s">
        <v>829</v>
      </c>
      <c r="D114" s="285" t="s">
        <v>7</v>
      </c>
      <c r="E114" s="286" t="s">
        <v>7</v>
      </c>
      <c r="F114" s="286" t="s">
        <v>7</v>
      </c>
      <c r="G114" s="286" t="s">
        <v>7</v>
      </c>
      <c r="H114" s="286" t="s">
        <v>7</v>
      </c>
      <c r="I114" s="286" t="s">
        <v>7</v>
      </c>
      <c r="J114" s="286" t="s">
        <v>7</v>
      </c>
      <c r="K114" s="286" t="s">
        <v>7</v>
      </c>
      <c r="L114" s="286" t="s">
        <v>7</v>
      </c>
      <c r="M114" s="286" t="s">
        <v>7</v>
      </c>
      <c r="N114" s="286" t="s">
        <v>7</v>
      </c>
      <c r="O114" s="286" t="s">
        <v>7</v>
      </c>
      <c r="P114" s="286" t="s">
        <v>7</v>
      </c>
      <c r="Q114" s="286" t="s">
        <v>7</v>
      </c>
      <c r="R114" s="286" t="s">
        <v>7</v>
      </c>
      <c r="S114" s="286">
        <v>100</v>
      </c>
      <c r="T114" s="1068"/>
      <c r="U114" s="1065"/>
      <c r="W114" s="898"/>
    </row>
    <row r="115" spans="2:23" ht="14.25">
      <c r="B115" s="1052" t="s">
        <v>649</v>
      </c>
      <c r="C115" s="877" t="s">
        <v>4</v>
      </c>
      <c r="D115" s="616" t="s">
        <v>70</v>
      </c>
      <c r="E115" s="617">
        <v>104.7</v>
      </c>
      <c r="F115" s="617">
        <v>104.2</v>
      </c>
      <c r="G115" s="617">
        <v>103.2</v>
      </c>
      <c r="H115" s="617">
        <v>104.2</v>
      </c>
      <c r="I115" s="617">
        <v>100.3</v>
      </c>
      <c r="J115" s="617">
        <v>97.8</v>
      </c>
      <c r="K115" s="617">
        <v>106.1</v>
      </c>
      <c r="L115" s="617">
        <v>103</v>
      </c>
      <c r="M115" s="617">
        <v>98.3</v>
      </c>
      <c r="N115" s="617">
        <v>99.5</v>
      </c>
      <c r="O115" s="617">
        <v>103.6</v>
      </c>
      <c r="P115" s="617">
        <v>97.6</v>
      </c>
      <c r="Q115" s="617">
        <v>99</v>
      </c>
      <c r="R115" s="617">
        <v>103.2</v>
      </c>
      <c r="S115" s="986">
        <v>105</v>
      </c>
      <c r="T115" s="1235">
        <v>102.2</v>
      </c>
      <c r="U115" s="1069"/>
      <c r="W115" s="898"/>
    </row>
    <row r="116" spans="2:23" ht="12.75">
      <c r="B116" s="866"/>
      <c r="C116" s="877" t="s">
        <v>293</v>
      </c>
      <c r="D116" s="285">
        <v>100</v>
      </c>
      <c r="E116" s="286">
        <v>104.7</v>
      </c>
      <c r="F116" s="286">
        <v>109.1</v>
      </c>
      <c r="G116" s="286">
        <v>112.6</v>
      </c>
      <c r="H116" s="286">
        <v>117.3</v>
      </c>
      <c r="I116" s="286">
        <v>117.7</v>
      </c>
      <c r="J116" s="286">
        <v>115.1</v>
      </c>
      <c r="K116" s="286">
        <v>122.1</v>
      </c>
      <c r="L116" s="286">
        <v>125.8</v>
      </c>
      <c r="M116" s="286">
        <v>123.7</v>
      </c>
      <c r="N116" s="286">
        <v>123.1</v>
      </c>
      <c r="O116" s="286">
        <v>127.5</v>
      </c>
      <c r="P116" s="286">
        <v>124.4</v>
      </c>
      <c r="Q116" s="286">
        <v>123.2</v>
      </c>
      <c r="R116" s="286">
        <v>127.1</v>
      </c>
      <c r="S116" s="984">
        <v>133.5</v>
      </c>
      <c r="T116" s="1068">
        <v>136.4</v>
      </c>
      <c r="U116" s="1065"/>
      <c r="W116" s="898"/>
    </row>
    <row r="117" spans="2:23" ht="15.75">
      <c r="B117" s="866"/>
      <c r="C117" s="877" t="s">
        <v>612</v>
      </c>
      <c r="D117" s="285" t="s">
        <v>7</v>
      </c>
      <c r="E117" s="286" t="s">
        <v>7</v>
      </c>
      <c r="F117" s="286" t="s">
        <v>7</v>
      </c>
      <c r="G117" s="286" t="s">
        <v>7</v>
      </c>
      <c r="H117" s="286" t="s">
        <v>7</v>
      </c>
      <c r="I117" s="286">
        <v>100</v>
      </c>
      <c r="J117" s="286">
        <v>97.8</v>
      </c>
      <c r="K117" s="286">
        <v>103.8</v>
      </c>
      <c r="L117" s="286">
        <v>106.9</v>
      </c>
      <c r="M117" s="286">
        <v>105.1</v>
      </c>
      <c r="N117" s="286">
        <v>104.6</v>
      </c>
      <c r="O117" s="286">
        <v>108.4</v>
      </c>
      <c r="P117" s="286">
        <v>105.8</v>
      </c>
      <c r="Q117" s="286">
        <v>104.7</v>
      </c>
      <c r="R117" s="286">
        <v>108.1</v>
      </c>
      <c r="S117" s="984">
        <v>113.5</v>
      </c>
      <c r="T117" s="1068">
        <v>116</v>
      </c>
      <c r="U117" s="1065"/>
      <c r="W117" s="898"/>
    </row>
    <row r="118" spans="2:23" ht="15.75">
      <c r="B118" s="866"/>
      <c r="C118" s="877" t="s">
        <v>440</v>
      </c>
      <c r="D118" s="285" t="s">
        <v>7</v>
      </c>
      <c r="E118" s="286" t="s">
        <v>7</v>
      </c>
      <c r="F118" s="286" t="s">
        <v>7</v>
      </c>
      <c r="G118" s="286" t="s">
        <v>7</v>
      </c>
      <c r="H118" s="286" t="s">
        <v>7</v>
      </c>
      <c r="I118" s="286" t="s">
        <v>7</v>
      </c>
      <c r="J118" s="286" t="s">
        <v>7</v>
      </c>
      <c r="K118" s="286" t="s">
        <v>7</v>
      </c>
      <c r="L118" s="286" t="s">
        <v>7</v>
      </c>
      <c r="M118" s="286" t="s">
        <v>7</v>
      </c>
      <c r="N118" s="286">
        <v>100</v>
      </c>
      <c r="O118" s="286">
        <v>103.6</v>
      </c>
      <c r="P118" s="286">
        <v>101.1</v>
      </c>
      <c r="Q118" s="286">
        <v>100.1</v>
      </c>
      <c r="R118" s="286">
        <v>103.3</v>
      </c>
      <c r="S118" s="984">
        <v>108.5</v>
      </c>
      <c r="T118" s="984">
        <v>110.9</v>
      </c>
      <c r="U118" s="881"/>
      <c r="W118" s="898"/>
    </row>
    <row r="119" spans="2:23" ht="15.75">
      <c r="B119" s="866"/>
      <c r="C119" s="1297" t="s">
        <v>829</v>
      </c>
      <c r="D119" s="285" t="s">
        <v>7</v>
      </c>
      <c r="E119" s="286" t="s">
        <v>7</v>
      </c>
      <c r="F119" s="286" t="s">
        <v>7</v>
      </c>
      <c r="G119" s="286" t="s">
        <v>7</v>
      </c>
      <c r="H119" s="286" t="s">
        <v>7</v>
      </c>
      <c r="I119" s="286" t="s">
        <v>7</v>
      </c>
      <c r="J119" s="286" t="s">
        <v>7</v>
      </c>
      <c r="K119" s="286" t="s">
        <v>7</v>
      </c>
      <c r="L119" s="286" t="s">
        <v>7</v>
      </c>
      <c r="M119" s="286" t="s">
        <v>7</v>
      </c>
      <c r="N119" s="286" t="s">
        <v>7</v>
      </c>
      <c r="O119" s="286" t="s">
        <v>7</v>
      </c>
      <c r="P119" s="286" t="s">
        <v>7</v>
      </c>
      <c r="Q119" s="286" t="s">
        <v>7</v>
      </c>
      <c r="R119" s="286" t="s">
        <v>7</v>
      </c>
      <c r="S119" s="286">
        <v>100</v>
      </c>
      <c r="T119" s="984"/>
      <c r="U119" s="881"/>
      <c r="W119" s="898"/>
    </row>
    <row r="120" spans="2:23" ht="14.25">
      <c r="B120" s="1052" t="s">
        <v>650</v>
      </c>
      <c r="C120" s="877" t="s">
        <v>4</v>
      </c>
      <c r="D120" s="616" t="s">
        <v>70</v>
      </c>
      <c r="E120" s="617">
        <v>102.5</v>
      </c>
      <c r="F120" s="617">
        <v>103.1</v>
      </c>
      <c r="G120" s="617">
        <v>104.1</v>
      </c>
      <c r="H120" s="617">
        <v>101.5</v>
      </c>
      <c r="I120" s="617">
        <v>100.9</v>
      </c>
      <c r="J120" s="617">
        <v>97.4</v>
      </c>
      <c r="K120" s="617">
        <v>98.9</v>
      </c>
      <c r="L120" s="617">
        <v>105.3</v>
      </c>
      <c r="M120" s="617">
        <v>102.9</v>
      </c>
      <c r="N120" s="617">
        <v>107.7</v>
      </c>
      <c r="O120" s="617">
        <v>104.7</v>
      </c>
      <c r="P120" s="617">
        <v>109.5</v>
      </c>
      <c r="Q120" s="617">
        <v>108.2</v>
      </c>
      <c r="R120" s="617">
        <v>105</v>
      </c>
      <c r="S120" s="986">
        <v>98.2</v>
      </c>
      <c r="T120" s="986">
        <v>101</v>
      </c>
      <c r="U120" s="987"/>
      <c r="W120" s="898"/>
    </row>
    <row r="121" spans="2:23" ht="12.75">
      <c r="B121" s="866"/>
      <c r="C121" s="877" t="s">
        <v>293</v>
      </c>
      <c r="D121" s="285">
        <v>100</v>
      </c>
      <c r="E121" s="286">
        <v>102.5</v>
      </c>
      <c r="F121" s="286">
        <v>105.7</v>
      </c>
      <c r="G121" s="286">
        <v>110</v>
      </c>
      <c r="H121" s="286">
        <v>111.7</v>
      </c>
      <c r="I121" s="286">
        <v>112.7</v>
      </c>
      <c r="J121" s="286">
        <v>109.8</v>
      </c>
      <c r="K121" s="286">
        <v>108.6</v>
      </c>
      <c r="L121" s="286">
        <v>114.4</v>
      </c>
      <c r="M121" s="286">
        <v>117.7</v>
      </c>
      <c r="N121" s="286">
        <v>126.8</v>
      </c>
      <c r="O121" s="286">
        <v>132.8</v>
      </c>
      <c r="P121" s="286">
        <v>145.4</v>
      </c>
      <c r="Q121" s="286">
        <v>157.3</v>
      </c>
      <c r="R121" s="286">
        <v>165.2</v>
      </c>
      <c r="S121" s="984">
        <v>162.2</v>
      </c>
      <c r="T121" s="984">
        <v>163.8</v>
      </c>
      <c r="U121" s="881"/>
      <c r="W121" s="898"/>
    </row>
    <row r="122" spans="2:23" ht="15.75">
      <c r="B122" s="866"/>
      <c r="C122" s="877" t="s">
        <v>612</v>
      </c>
      <c r="D122" s="285" t="s">
        <v>7</v>
      </c>
      <c r="E122" s="286" t="s">
        <v>7</v>
      </c>
      <c r="F122" s="286" t="s">
        <v>7</v>
      </c>
      <c r="G122" s="286" t="s">
        <v>7</v>
      </c>
      <c r="H122" s="286" t="s">
        <v>7</v>
      </c>
      <c r="I122" s="286">
        <v>100</v>
      </c>
      <c r="J122" s="286">
        <v>97.4</v>
      </c>
      <c r="K122" s="286">
        <v>96.3</v>
      </c>
      <c r="L122" s="286">
        <v>101.4</v>
      </c>
      <c r="M122" s="286">
        <v>104.3</v>
      </c>
      <c r="N122" s="286">
        <v>112.3</v>
      </c>
      <c r="O122" s="286">
        <v>117.6</v>
      </c>
      <c r="P122" s="286">
        <v>128.8</v>
      </c>
      <c r="Q122" s="286">
        <v>139.4</v>
      </c>
      <c r="R122" s="286">
        <v>146.4</v>
      </c>
      <c r="S122" s="984">
        <v>143.8</v>
      </c>
      <c r="T122" s="984">
        <v>145.2</v>
      </c>
      <c r="U122" s="881"/>
      <c r="W122" s="898"/>
    </row>
    <row r="123" spans="2:21" ht="15.75">
      <c r="B123" s="866"/>
      <c r="C123" s="877" t="s">
        <v>440</v>
      </c>
      <c r="D123" s="285" t="s">
        <v>7</v>
      </c>
      <c r="E123" s="286" t="s">
        <v>7</v>
      </c>
      <c r="F123" s="286" t="s">
        <v>7</v>
      </c>
      <c r="G123" s="286" t="s">
        <v>7</v>
      </c>
      <c r="H123" s="286" t="s">
        <v>7</v>
      </c>
      <c r="I123" s="286" t="s">
        <v>7</v>
      </c>
      <c r="J123" s="286" t="s">
        <v>7</v>
      </c>
      <c r="K123" s="286" t="s">
        <v>7</v>
      </c>
      <c r="L123" s="286" t="s">
        <v>7</v>
      </c>
      <c r="M123" s="286" t="s">
        <v>7</v>
      </c>
      <c r="N123" s="286">
        <v>100</v>
      </c>
      <c r="O123" s="286">
        <v>104.7</v>
      </c>
      <c r="P123" s="286">
        <v>114.6</v>
      </c>
      <c r="Q123" s="286">
        <v>124</v>
      </c>
      <c r="R123" s="286">
        <v>130.2</v>
      </c>
      <c r="S123" s="984">
        <v>127.9</v>
      </c>
      <c r="T123" s="984">
        <v>129.2</v>
      </c>
      <c r="U123" s="881"/>
    </row>
    <row r="124" spans="2:21" ht="15.75">
      <c r="B124" s="866"/>
      <c r="C124" s="1297" t="s">
        <v>829</v>
      </c>
      <c r="D124" s="285" t="s">
        <v>7</v>
      </c>
      <c r="E124" s="286" t="s">
        <v>7</v>
      </c>
      <c r="F124" s="286" t="s">
        <v>7</v>
      </c>
      <c r="G124" s="286" t="s">
        <v>7</v>
      </c>
      <c r="H124" s="286" t="s">
        <v>7</v>
      </c>
      <c r="I124" s="286" t="s">
        <v>7</v>
      </c>
      <c r="J124" s="286" t="s">
        <v>7</v>
      </c>
      <c r="K124" s="286" t="s">
        <v>7</v>
      </c>
      <c r="L124" s="286" t="s">
        <v>7</v>
      </c>
      <c r="M124" s="286" t="s">
        <v>7</v>
      </c>
      <c r="N124" s="286" t="s">
        <v>7</v>
      </c>
      <c r="O124" s="286" t="s">
        <v>7</v>
      </c>
      <c r="P124" s="286" t="s">
        <v>7</v>
      </c>
      <c r="Q124" s="286" t="s">
        <v>7</v>
      </c>
      <c r="R124" s="286" t="s">
        <v>7</v>
      </c>
      <c r="S124" s="286">
        <v>100</v>
      </c>
      <c r="T124" s="984"/>
      <c r="U124" s="881"/>
    </row>
    <row r="125" spans="2:21" ht="14.25">
      <c r="B125" s="1052" t="s">
        <v>651</v>
      </c>
      <c r="C125" s="877" t="s">
        <v>4</v>
      </c>
      <c r="D125" s="616" t="s">
        <v>70</v>
      </c>
      <c r="E125" s="617">
        <v>101.7</v>
      </c>
      <c r="F125" s="617">
        <v>105.3</v>
      </c>
      <c r="G125" s="617">
        <v>99.9</v>
      </c>
      <c r="H125" s="617">
        <v>95.1</v>
      </c>
      <c r="I125" s="617">
        <v>98.5</v>
      </c>
      <c r="J125" s="617">
        <v>119.1</v>
      </c>
      <c r="K125" s="617">
        <v>90.6</v>
      </c>
      <c r="L125" s="617">
        <v>96.6</v>
      </c>
      <c r="M125" s="617">
        <v>113.5</v>
      </c>
      <c r="N125" s="617">
        <v>94.4</v>
      </c>
      <c r="O125" s="617">
        <v>111.2</v>
      </c>
      <c r="P125" s="617">
        <v>118.6</v>
      </c>
      <c r="Q125" s="617">
        <v>111.4</v>
      </c>
      <c r="R125" s="617">
        <v>110.6</v>
      </c>
      <c r="S125" s="986">
        <v>108.9</v>
      </c>
      <c r="T125" s="986">
        <v>111.5</v>
      </c>
      <c r="U125" s="987"/>
    </row>
    <row r="126" spans="2:21" ht="12.75">
      <c r="B126" s="866"/>
      <c r="C126" s="877" t="s">
        <v>293</v>
      </c>
      <c r="D126" s="285">
        <v>100</v>
      </c>
      <c r="E126" s="286">
        <v>101.7</v>
      </c>
      <c r="F126" s="286">
        <v>107.1</v>
      </c>
      <c r="G126" s="286">
        <v>107</v>
      </c>
      <c r="H126" s="286">
        <v>101.8</v>
      </c>
      <c r="I126" s="286">
        <v>100.3</v>
      </c>
      <c r="J126" s="286">
        <v>119.5</v>
      </c>
      <c r="K126" s="286">
        <v>108.3</v>
      </c>
      <c r="L126" s="286">
        <v>104.6</v>
      </c>
      <c r="M126" s="286">
        <v>118.7</v>
      </c>
      <c r="N126" s="286">
        <v>112.1</v>
      </c>
      <c r="O126" s="286">
        <v>124.7</v>
      </c>
      <c r="P126" s="286">
        <v>147.9</v>
      </c>
      <c r="Q126" s="286">
        <v>164.8</v>
      </c>
      <c r="R126" s="286">
        <v>182.3</v>
      </c>
      <c r="S126" s="984">
        <v>198.5</v>
      </c>
      <c r="T126" s="984">
        <v>221.3</v>
      </c>
      <c r="U126" s="881"/>
    </row>
    <row r="127" spans="2:21" ht="15.75">
      <c r="B127" s="866"/>
      <c r="C127" s="877" t="s">
        <v>612</v>
      </c>
      <c r="D127" s="285" t="s">
        <v>7</v>
      </c>
      <c r="E127" s="286" t="s">
        <v>7</v>
      </c>
      <c r="F127" s="286" t="s">
        <v>7</v>
      </c>
      <c r="G127" s="286" t="s">
        <v>7</v>
      </c>
      <c r="H127" s="286" t="s">
        <v>7</v>
      </c>
      <c r="I127" s="286">
        <v>100</v>
      </c>
      <c r="J127" s="286">
        <v>119.1</v>
      </c>
      <c r="K127" s="286">
        <v>107.9</v>
      </c>
      <c r="L127" s="286">
        <v>104.2</v>
      </c>
      <c r="M127" s="286">
        <v>118.3</v>
      </c>
      <c r="N127" s="286">
        <v>111.7</v>
      </c>
      <c r="O127" s="286">
        <v>124.2</v>
      </c>
      <c r="P127" s="286">
        <v>147.3</v>
      </c>
      <c r="Q127" s="286">
        <v>164.1</v>
      </c>
      <c r="R127" s="286">
        <v>181.5</v>
      </c>
      <c r="S127" s="984">
        <v>197.7</v>
      </c>
      <c r="T127" s="984">
        <v>220.4</v>
      </c>
      <c r="U127" s="881"/>
    </row>
    <row r="128" spans="2:21" ht="15.75">
      <c r="B128" s="866"/>
      <c r="C128" s="877" t="s">
        <v>440</v>
      </c>
      <c r="D128" s="285" t="s">
        <v>7</v>
      </c>
      <c r="E128" s="286" t="s">
        <v>7</v>
      </c>
      <c r="F128" s="286" t="s">
        <v>7</v>
      </c>
      <c r="G128" s="286" t="s">
        <v>7</v>
      </c>
      <c r="H128" s="286" t="s">
        <v>7</v>
      </c>
      <c r="I128" s="286" t="s">
        <v>7</v>
      </c>
      <c r="J128" s="286" t="s">
        <v>7</v>
      </c>
      <c r="K128" s="286" t="s">
        <v>7</v>
      </c>
      <c r="L128" s="286" t="s">
        <v>7</v>
      </c>
      <c r="M128" s="286" t="s">
        <v>7</v>
      </c>
      <c r="N128" s="286">
        <v>100</v>
      </c>
      <c r="O128" s="286">
        <v>111.2</v>
      </c>
      <c r="P128" s="286">
        <v>131.9</v>
      </c>
      <c r="Q128" s="286">
        <v>146.9</v>
      </c>
      <c r="R128" s="286">
        <v>162.5</v>
      </c>
      <c r="S128" s="984">
        <v>177</v>
      </c>
      <c r="T128" s="984">
        <v>197.4</v>
      </c>
      <c r="U128" s="881"/>
    </row>
    <row r="129" spans="2:21" ht="15.75">
      <c r="B129" s="866"/>
      <c r="C129" s="1297" t="s">
        <v>829</v>
      </c>
      <c r="D129" s="285" t="s">
        <v>7</v>
      </c>
      <c r="E129" s="286" t="s">
        <v>7</v>
      </c>
      <c r="F129" s="286" t="s">
        <v>7</v>
      </c>
      <c r="G129" s="286" t="s">
        <v>7</v>
      </c>
      <c r="H129" s="286" t="s">
        <v>7</v>
      </c>
      <c r="I129" s="286" t="s">
        <v>7</v>
      </c>
      <c r="J129" s="286" t="s">
        <v>7</v>
      </c>
      <c r="K129" s="286" t="s">
        <v>7</v>
      </c>
      <c r="L129" s="286" t="s">
        <v>7</v>
      </c>
      <c r="M129" s="286" t="s">
        <v>7</v>
      </c>
      <c r="N129" s="286" t="s">
        <v>7</v>
      </c>
      <c r="O129" s="286" t="s">
        <v>7</v>
      </c>
      <c r="P129" s="286" t="s">
        <v>7</v>
      </c>
      <c r="Q129" s="286" t="s">
        <v>7</v>
      </c>
      <c r="R129" s="286" t="s">
        <v>7</v>
      </c>
      <c r="S129" s="286">
        <v>100</v>
      </c>
      <c r="T129" s="984"/>
      <c r="U129" s="881"/>
    </row>
    <row r="130" spans="2:21" ht="27">
      <c r="B130" s="1052" t="s">
        <v>652</v>
      </c>
      <c r="C130" s="877" t="s">
        <v>4</v>
      </c>
      <c r="D130" s="616" t="s">
        <v>70</v>
      </c>
      <c r="E130" s="617">
        <v>103.5</v>
      </c>
      <c r="F130" s="617">
        <v>103.3</v>
      </c>
      <c r="G130" s="617">
        <v>101.9</v>
      </c>
      <c r="H130" s="617">
        <v>105.2</v>
      </c>
      <c r="I130" s="617">
        <v>102.3</v>
      </c>
      <c r="J130" s="617">
        <v>106.7</v>
      </c>
      <c r="K130" s="617">
        <v>100</v>
      </c>
      <c r="L130" s="617">
        <v>104.3</v>
      </c>
      <c r="M130" s="617">
        <v>101.9</v>
      </c>
      <c r="N130" s="617">
        <v>103</v>
      </c>
      <c r="O130" s="617">
        <v>101.8</v>
      </c>
      <c r="P130" s="617">
        <v>105.7</v>
      </c>
      <c r="Q130" s="617">
        <v>102.3</v>
      </c>
      <c r="R130" s="617">
        <v>103.8</v>
      </c>
      <c r="S130" s="986">
        <v>98.9</v>
      </c>
      <c r="T130" s="986">
        <v>98.3</v>
      </c>
      <c r="U130" s="987"/>
    </row>
    <row r="131" spans="2:21" ht="12.75">
      <c r="B131" s="866"/>
      <c r="C131" s="877" t="s">
        <v>293</v>
      </c>
      <c r="D131" s="285">
        <v>100</v>
      </c>
      <c r="E131" s="286">
        <v>103.5</v>
      </c>
      <c r="F131" s="286">
        <v>106.9</v>
      </c>
      <c r="G131" s="286">
        <v>108.9</v>
      </c>
      <c r="H131" s="286">
        <v>114.6</v>
      </c>
      <c r="I131" s="286">
        <v>117.2</v>
      </c>
      <c r="J131" s="286">
        <v>125.1</v>
      </c>
      <c r="K131" s="286">
        <v>125.1</v>
      </c>
      <c r="L131" s="286">
        <v>130.5</v>
      </c>
      <c r="M131" s="286">
        <v>133</v>
      </c>
      <c r="N131" s="286">
        <v>137</v>
      </c>
      <c r="O131" s="286">
        <v>139.5</v>
      </c>
      <c r="P131" s="286">
        <v>147.5</v>
      </c>
      <c r="Q131" s="286">
        <v>150.9</v>
      </c>
      <c r="R131" s="286">
        <v>156.6</v>
      </c>
      <c r="S131" s="984">
        <v>154.9</v>
      </c>
      <c r="T131" s="984">
        <v>152.3</v>
      </c>
      <c r="U131" s="881"/>
    </row>
    <row r="132" spans="2:21" ht="15.75">
      <c r="B132" s="866"/>
      <c r="C132" s="877" t="s">
        <v>612</v>
      </c>
      <c r="D132" s="285" t="s">
        <v>7</v>
      </c>
      <c r="E132" s="286" t="s">
        <v>7</v>
      </c>
      <c r="F132" s="286" t="s">
        <v>7</v>
      </c>
      <c r="G132" s="286" t="s">
        <v>7</v>
      </c>
      <c r="H132" s="286" t="s">
        <v>7</v>
      </c>
      <c r="I132" s="286">
        <v>100</v>
      </c>
      <c r="J132" s="286">
        <v>106.7</v>
      </c>
      <c r="K132" s="286">
        <v>106.7</v>
      </c>
      <c r="L132" s="286">
        <v>111.3</v>
      </c>
      <c r="M132" s="286">
        <v>113.4</v>
      </c>
      <c r="N132" s="286">
        <v>116.8</v>
      </c>
      <c r="O132" s="286">
        <v>118.9</v>
      </c>
      <c r="P132" s="286">
        <v>125.7</v>
      </c>
      <c r="Q132" s="286">
        <v>128.6</v>
      </c>
      <c r="R132" s="286">
        <v>133.5</v>
      </c>
      <c r="S132" s="984">
        <v>132</v>
      </c>
      <c r="T132" s="984">
        <v>129.8</v>
      </c>
      <c r="U132" s="881"/>
    </row>
    <row r="133" spans="2:21" ht="15.75">
      <c r="B133" s="866"/>
      <c r="C133" s="877" t="s">
        <v>440</v>
      </c>
      <c r="D133" s="285" t="s">
        <v>7</v>
      </c>
      <c r="E133" s="286" t="s">
        <v>7</v>
      </c>
      <c r="F133" s="286" t="s">
        <v>7</v>
      </c>
      <c r="G133" s="286" t="s">
        <v>7</v>
      </c>
      <c r="H133" s="286" t="s">
        <v>7</v>
      </c>
      <c r="I133" s="286" t="s">
        <v>7</v>
      </c>
      <c r="J133" s="286" t="s">
        <v>7</v>
      </c>
      <c r="K133" s="286" t="s">
        <v>7</v>
      </c>
      <c r="L133" s="286" t="s">
        <v>7</v>
      </c>
      <c r="M133" s="286" t="s">
        <v>7</v>
      </c>
      <c r="N133" s="286">
        <v>100</v>
      </c>
      <c r="O133" s="286">
        <v>101.8</v>
      </c>
      <c r="P133" s="286">
        <v>107.6</v>
      </c>
      <c r="Q133" s="286">
        <v>110.1</v>
      </c>
      <c r="R133" s="286">
        <v>114.3</v>
      </c>
      <c r="S133" s="984">
        <v>113</v>
      </c>
      <c r="T133" s="984">
        <v>111.1</v>
      </c>
      <c r="U133" s="881"/>
    </row>
    <row r="134" spans="2:21" ht="15.75">
      <c r="B134" s="866"/>
      <c r="C134" s="1297" t="s">
        <v>829</v>
      </c>
      <c r="D134" s="285" t="s">
        <v>7</v>
      </c>
      <c r="E134" s="286" t="s">
        <v>7</v>
      </c>
      <c r="F134" s="286" t="s">
        <v>7</v>
      </c>
      <c r="G134" s="286" t="s">
        <v>7</v>
      </c>
      <c r="H134" s="286" t="s">
        <v>7</v>
      </c>
      <c r="I134" s="286" t="s">
        <v>7</v>
      </c>
      <c r="J134" s="286" t="s">
        <v>7</v>
      </c>
      <c r="K134" s="286" t="s">
        <v>7</v>
      </c>
      <c r="L134" s="286" t="s">
        <v>7</v>
      </c>
      <c r="M134" s="286" t="s">
        <v>7</v>
      </c>
      <c r="N134" s="286" t="s">
        <v>7</v>
      </c>
      <c r="O134" s="286" t="s">
        <v>7</v>
      </c>
      <c r="P134" s="286" t="s">
        <v>7</v>
      </c>
      <c r="Q134" s="286" t="s">
        <v>7</v>
      </c>
      <c r="R134" s="286" t="s">
        <v>7</v>
      </c>
      <c r="S134" s="286">
        <v>100</v>
      </c>
      <c r="T134" s="984"/>
      <c r="U134" s="881"/>
    </row>
    <row r="135" spans="2:21" ht="14.25">
      <c r="B135" s="1052" t="s">
        <v>653</v>
      </c>
      <c r="C135" s="877" t="s">
        <v>4</v>
      </c>
      <c r="D135" s="616" t="s">
        <v>70</v>
      </c>
      <c r="E135" s="617">
        <v>101.1</v>
      </c>
      <c r="F135" s="617">
        <v>101.1</v>
      </c>
      <c r="G135" s="617">
        <v>104.9</v>
      </c>
      <c r="H135" s="617">
        <v>103.4</v>
      </c>
      <c r="I135" s="617">
        <v>99.4</v>
      </c>
      <c r="J135" s="617">
        <v>96.8</v>
      </c>
      <c r="K135" s="617">
        <v>100.7</v>
      </c>
      <c r="L135" s="617">
        <v>109.9</v>
      </c>
      <c r="M135" s="617">
        <v>102</v>
      </c>
      <c r="N135" s="617">
        <v>101.3</v>
      </c>
      <c r="O135" s="617">
        <v>100.4</v>
      </c>
      <c r="P135" s="617">
        <v>101.1</v>
      </c>
      <c r="Q135" s="617">
        <v>100.6</v>
      </c>
      <c r="R135" s="617">
        <v>101.1</v>
      </c>
      <c r="S135" s="986">
        <v>97.8</v>
      </c>
      <c r="T135" s="986">
        <v>99.9</v>
      </c>
      <c r="U135" s="987"/>
    </row>
    <row r="136" spans="2:21" ht="12.75">
      <c r="B136" s="866"/>
      <c r="C136" s="877" t="s">
        <v>293</v>
      </c>
      <c r="D136" s="285">
        <v>100</v>
      </c>
      <c r="E136" s="286">
        <v>101.1</v>
      </c>
      <c r="F136" s="286">
        <v>102.2</v>
      </c>
      <c r="G136" s="286">
        <v>107.2</v>
      </c>
      <c r="H136" s="286">
        <v>110.8</v>
      </c>
      <c r="I136" s="286">
        <v>110.1</v>
      </c>
      <c r="J136" s="286">
        <v>106.6</v>
      </c>
      <c r="K136" s="286">
        <v>107.3</v>
      </c>
      <c r="L136" s="286">
        <v>117.9</v>
      </c>
      <c r="M136" s="286">
        <v>120.3</v>
      </c>
      <c r="N136" s="286">
        <v>121.9</v>
      </c>
      <c r="O136" s="286">
        <v>122.4</v>
      </c>
      <c r="P136" s="286">
        <v>123.7</v>
      </c>
      <c r="Q136" s="286">
        <v>124.4</v>
      </c>
      <c r="R136" s="286">
        <v>125.8</v>
      </c>
      <c r="S136" s="984">
        <v>123</v>
      </c>
      <c r="T136" s="984">
        <v>122.9</v>
      </c>
      <c r="U136" s="881"/>
    </row>
    <row r="137" spans="2:21" ht="15.75">
      <c r="B137" s="866"/>
      <c r="C137" s="877" t="s">
        <v>612</v>
      </c>
      <c r="D137" s="285" t="s">
        <v>7</v>
      </c>
      <c r="E137" s="286" t="s">
        <v>7</v>
      </c>
      <c r="F137" s="286" t="s">
        <v>7</v>
      </c>
      <c r="G137" s="286" t="s">
        <v>7</v>
      </c>
      <c r="H137" s="286" t="s">
        <v>7</v>
      </c>
      <c r="I137" s="286">
        <v>100</v>
      </c>
      <c r="J137" s="286">
        <v>96.8</v>
      </c>
      <c r="K137" s="286">
        <v>97.5</v>
      </c>
      <c r="L137" s="286">
        <v>107.2</v>
      </c>
      <c r="M137" s="286">
        <v>109.3</v>
      </c>
      <c r="N137" s="286">
        <v>110.7</v>
      </c>
      <c r="O137" s="286">
        <v>111.1</v>
      </c>
      <c r="P137" s="286">
        <v>112.3</v>
      </c>
      <c r="Q137" s="286">
        <v>113</v>
      </c>
      <c r="R137" s="286">
        <v>114.2</v>
      </c>
      <c r="S137" s="984">
        <v>111.7</v>
      </c>
      <c r="T137" s="984">
        <v>111.6</v>
      </c>
      <c r="U137" s="881"/>
    </row>
    <row r="138" spans="2:21" ht="15.75">
      <c r="B138" s="866"/>
      <c r="C138" s="877" t="s">
        <v>440</v>
      </c>
      <c r="D138" s="285" t="s">
        <v>7</v>
      </c>
      <c r="E138" s="286" t="s">
        <v>7</v>
      </c>
      <c r="F138" s="286" t="s">
        <v>7</v>
      </c>
      <c r="G138" s="286" t="s">
        <v>7</v>
      </c>
      <c r="H138" s="286" t="s">
        <v>7</v>
      </c>
      <c r="I138" s="286" t="s">
        <v>7</v>
      </c>
      <c r="J138" s="286" t="s">
        <v>7</v>
      </c>
      <c r="K138" s="286" t="s">
        <v>7</v>
      </c>
      <c r="L138" s="286" t="s">
        <v>7</v>
      </c>
      <c r="M138" s="286" t="s">
        <v>7</v>
      </c>
      <c r="N138" s="286">
        <v>100</v>
      </c>
      <c r="O138" s="286">
        <v>100.4</v>
      </c>
      <c r="P138" s="286">
        <v>101.5</v>
      </c>
      <c r="Q138" s="286">
        <v>102.1</v>
      </c>
      <c r="R138" s="286">
        <v>103.2</v>
      </c>
      <c r="S138" s="984">
        <v>100.9</v>
      </c>
      <c r="T138" s="984">
        <v>100.8</v>
      </c>
      <c r="U138" s="881"/>
    </row>
    <row r="139" spans="2:21" ht="15.75">
      <c r="B139" s="866"/>
      <c r="C139" s="1297" t="s">
        <v>829</v>
      </c>
      <c r="D139" s="285" t="s">
        <v>7</v>
      </c>
      <c r="E139" s="286" t="s">
        <v>7</v>
      </c>
      <c r="F139" s="286" t="s">
        <v>7</v>
      </c>
      <c r="G139" s="286" t="s">
        <v>7</v>
      </c>
      <c r="H139" s="286" t="s">
        <v>7</v>
      </c>
      <c r="I139" s="286" t="s">
        <v>7</v>
      </c>
      <c r="J139" s="286" t="s">
        <v>7</v>
      </c>
      <c r="K139" s="286" t="s">
        <v>7</v>
      </c>
      <c r="L139" s="286" t="s">
        <v>7</v>
      </c>
      <c r="M139" s="286" t="s">
        <v>7</v>
      </c>
      <c r="N139" s="286" t="s">
        <v>7</v>
      </c>
      <c r="O139" s="286" t="s">
        <v>7</v>
      </c>
      <c r="P139" s="286" t="s">
        <v>7</v>
      </c>
      <c r="Q139" s="286" t="s">
        <v>7</v>
      </c>
      <c r="R139" s="286" t="s">
        <v>7</v>
      </c>
      <c r="S139" s="286">
        <v>100</v>
      </c>
      <c r="T139" s="984"/>
      <c r="U139" s="881"/>
    </row>
    <row r="140" spans="2:21" ht="14.25">
      <c r="B140" s="1052" t="s">
        <v>654</v>
      </c>
      <c r="C140" s="877" t="s">
        <v>4</v>
      </c>
      <c r="D140" s="616" t="s">
        <v>70</v>
      </c>
      <c r="E140" s="617">
        <v>102</v>
      </c>
      <c r="F140" s="617">
        <v>104.8</v>
      </c>
      <c r="G140" s="617">
        <v>104.1</v>
      </c>
      <c r="H140" s="617">
        <v>90.6</v>
      </c>
      <c r="I140" s="617">
        <v>104.9</v>
      </c>
      <c r="J140" s="617">
        <v>108.9</v>
      </c>
      <c r="K140" s="617">
        <v>111.2</v>
      </c>
      <c r="L140" s="617">
        <v>98</v>
      </c>
      <c r="M140" s="617">
        <v>97.4</v>
      </c>
      <c r="N140" s="617">
        <v>98</v>
      </c>
      <c r="O140" s="617">
        <v>104.6</v>
      </c>
      <c r="P140" s="617">
        <v>100.7</v>
      </c>
      <c r="Q140" s="617">
        <v>102.6</v>
      </c>
      <c r="R140" s="617">
        <v>104.7</v>
      </c>
      <c r="S140" s="986">
        <v>106.5</v>
      </c>
      <c r="T140" s="986">
        <v>104.4</v>
      </c>
      <c r="U140" s="987"/>
    </row>
    <row r="141" spans="2:21" ht="12.75">
      <c r="B141" s="866"/>
      <c r="C141" s="877" t="s">
        <v>293</v>
      </c>
      <c r="D141" s="285">
        <v>100</v>
      </c>
      <c r="E141" s="286">
        <v>102</v>
      </c>
      <c r="F141" s="286">
        <v>106.9</v>
      </c>
      <c r="G141" s="286">
        <v>111.3</v>
      </c>
      <c r="H141" s="286">
        <v>100.8</v>
      </c>
      <c r="I141" s="286">
        <v>105.7</v>
      </c>
      <c r="J141" s="286">
        <v>115.1</v>
      </c>
      <c r="K141" s="286">
        <v>128</v>
      </c>
      <c r="L141" s="286">
        <v>125.4</v>
      </c>
      <c r="M141" s="286">
        <v>122.1</v>
      </c>
      <c r="N141" s="286">
        <v>119.7</v>
      </c>
      <c r="O141" s="286">
        <v>125.2</v>
      </c>
      <c r="P141" s="286">
        <v>126.1</v>
      </c>
      <c r="Q141" s="286">
        <v>129.4</v>
      </c>
      <c r="R141" s="286">
        <v>135.5</v>
      </c>
      <c r="S141" s="984">
        <v>144.3</v>
      </c>
      <c r="T141" s="984">
        <v>150.6</v>
      </c>
      <c r="U141" s="881"/>
    </row>
    <row r="142" spans="2:21" ht="15.75">
      <c r="B142" s="866"/>
      <c r="C142" s="877" t="s">
        <v>612</v>
      </c>
      <c r="D142" s="285" t="s">
        <v>7</v>
      </c>
      <c r="E142" s="286" t="s">
        <v>7</v>
      </c>
      <c r="F142" s="286" t="s">
        <v>7</v>
      </c>
      <c r="G142" s="286" t="s">
        <v>7</v>
      </c>
      <c r="H142" s="286" t="s">
        <v>7</v>
      </c>
      <c r="I142" s="286">
        <v>100</v>
      </c>
      <c r="J142" s="286">
        <v>108.9</v>
      </c>
      <c r="K142" s="286">
        <v>121.1</v>
      </c>
      <c r="L142" s="286">
        <v>118.7</v>
      </c>
      <c r="M142" s="286">
        <v>115.6</v>
      </c>
      <c r="N142" s="286">
        <v>113.3</v>
      </c>
      <c r="O142" s="286">
        <v>118.5</v>
      </c>
      <c r="P142" s="286">
        <v>119.3</v>
      </c>
      <c r="Q142" s="286">
        <v>122.4</v>
      </c>
      <c r="R142" s="286">
        <v>128.2</v>
      </c>
      <c r="S142" s="984">
        <v>136.5</v>
      </c>
      <c r="T142" s="1068">
        <v>142.5</v>
      </c>
      <c r="U142" s="1065"/>
    </row>
    <row r="143" spans="2:21" ht="15.75">
      <c r="B143" s="866"/>
      <c r="C143" s="877" t="s">
        <v>440</v>
      </c>
      <c r="D143" s="285" t="s">
        <v>7</v>
      </c>
      <c r="E143" s="286" t="s">
        <v>7</v>
      </c>
      <c r="F143" s="286" t="s">
        <v>7</v>
      </c>
      <c r="G143" s="286" t="s">
        <v>7</v>
      </c>
      <c r="H143" s="286" t="s">
        <v>7</v>
      </c>
      <c r="I143" s="286" t="s">
        <v>7</v>
      </c>
      <c r="J143" s="286" t="s">
        <v>7</v>
      </c>
      <c r="K143" s="286" t="s">
        <v>7</v>
      </c>
      <c r="L143" s="286" t="s">
        <v>7</v>
      </c>
      <c r="M143" s="286" t="s">
        <v>7</v>
      </c>
      <c r="N143" s="286">
        <v>100</v>
      </c>
      <c r="O143" s="286">
        <v>104.6</v>
      </c>
      <c r="P143" s="286">
        <v>105.3</v>
      </c>
      <c r="Q143" s="286">
        <v>108</v>
      </c>
      <c r="R143" s="286">
        <v>113.1</v>
      </c>
      <c r="S143" s="984">
        <v>120.5</v>
      </c>
      <c r="T143" s="1068">
        <v>125.8</v>
      </c>
      <c r="U143" s="1065"/>
    </row>
    <row r="144" spans="2:21" ht="15.75">
      <c r="B144" s="866"/>
      <c r="C144" s="1297" t="s">
        <v>829</v>
      </c>
      <c r="D144" s="285" t="s">
        <v>7</v>
      </c>
      <c r="E144" s="286" t="s">
        <v>7</v>
      </c>
      <c r="F144" s="286" t="s">
        <v>7</v>
      </c>
      <c r="G144" s="286" t="s">
        <v>7</v>
      </c>
      <c r="H144" s="286" t="s">
        <v>7</v>
      </c>
      <c r="I144" s="286" t="s">
        <v>7</v>
      </c>
      <c r="J144" s="286" t="s">
        <v>7</v>
      </c>
      <c r="K144" s="286" t="s">
        <v>7</v>
      </c>
      <c r="L144" s="286" t="s">
        <v>7</v>
      </c>
      <c r="M144" s="286" t="s">
        <v>7</v>
      </c>
      <c r="N144" s="286" t="s">
        <v>7</v>
      </c>
      <c r="O144" s="286" t="s">
        <v>7</v>
      </c>
      <c r="P144" s="286" t="s">
        <v>7</v>
      </c>
      <c r="Q144" s="286" t="s">
        <v>7</v>
      </c>
      <c r="R144" s="286" t="s">
        <v>7</v>
      </c>
      <c r="S144" s="286">
        <v>100</v>
      </c>
      <c r="T144" s="1068"/>
      <c r="U144" s="1065"/>
    </row>
    <row r="145" spans="2:21" ht="14.25">
      <c r="B145" s="1052" t="s">
        <v>655</v>
      </c>
      <c r="C145" s="877" t="s">
        <v>4</v>
      </c>
      <c r="D145" s="616" t="s">
        <v>70</v>
      </c>
      <c r="E145" s="617">
        <v>108</v>
      </c>
      <c r="F145" s="617">
        <v>109.1</v>
      </c>
      <c r="G145" s="617">
        <v>94.2</v>
      </c>
      <c r="H145" s="617">
        <v>88.1</v>
      </c>
      <c r="I145" s="617">
        <v>100.1</v>
      </c>
      <c r="J145" s="617">
        <v>90.1</v>
      </c>
      <c r="K145" s="617">
        <v>103.1</v>
      </c>
      <c r="L145" s="617">
        <v>99.5</v>
      </c>
      <c r="M145" s="617">
        <v>96.3</v>
      </c>
      <c r="N145" s="617">
        <v>102.7</v>
      </c>
      <c r="O145" s="617">
        <v>100.9</v>
      </c>
      <c r="P145" s="617">
        <v>106.3</v>
      </c>
      <c r="Q145" s="617">
        <v>120.4</v>
      </c>
      <c r="R145" s="617">
        <v>95.7</v>
      </c>
      <c r="S145" s="986">
        <v>87.3</v>
      </c>
      <c r="T145" s="1235">
        <v>110.3</v>
      </c>
      <c r="U145" s="1069"/>
    </row>
    <row r="146" spans="2:21" ht="12.75">
      <c r="B146" s="866"/>
      <c r="C146" s="877" t="s">
        <v>293</v>
      </c>
      <c r="D146" s="285">
        <v>100</v>
      </c>
      <c r="E146" s="286">
        <v>108</v>
      </c>
      <c r="F146" s="286">
        <v>117.8</v>
      </c>
      <c r="G146" s="286">
        <v>111</v>
      </c>
      <c r="H146" s="286">
        <v>97.8</v>
      </c>
      <c r="I146" s="286">
        <v>97.9</v>
      </c>
      <c r="J146" s="286">
        <v>88.2</v>
      </c>
      <c r="K146" s="286">
        <v>90.9</v>
      </c>
      <c r="L146" s="286">
        <v>90.4</v>
      </c>
      <c r="M146" s="286">
        <v>87.1</v>
      </c>
      <c r="N146" s="286">
        <v>89.5</v>
      </c>
      <c r="O146" s="286">
        <v>90.3</v>
      </c>
      <c r="P146" s="286">
        <v>96</v>
      </c>
      <c r="Q146" s="286">
        <v>115.6</v>
      </c>
      <c r="R146" s="286">
        <v>110.6</v>
      </c>
      <c r="S146" s="984">
        <v>96.6</v>
      </c>
      <c r="T146" s="1068">
        <v>106.5</v>
      </c>
      <c r="U146" s="1065"/>
    </row>
    <row r="147" spans="2:21" ht="15.75">
      <c r="B147" s="866"/>
      <c r="C147" s="877" t="s">
        <v>612</v>
      </c>
      <c r="D147" s="285" t="s">
        <v>7</v>
      </c>
      <c r="E147" s="286" t="s">
        <v>7</v>
      </c>
      <c r="F147" s="286" t="s">
        <v>7</v>
      </c>
      <c r="G147" s="286" t="s">
        <v>7</v>
      </c>
      <c r="H147" s="286" t="s">
        <v>7</v>
      </c>
      <c r="I147" s="286">
        <v>100</v>
      </c>
      <c r="J147" s="286">
        <v>90.1</v>
      </c>
      <c r="K147" s="286">
        <v>92.9</v>
      </c>
      <c r="L147" s="286">
        <v>92.4</v>
      </c>
      <c r="M147" s="286">
        <v>89</v>
      </c>
      <c r="N147" s="286">
        <v>91.4</v>
      </c>
      <c r="O147" s="286">
        <v>92.2</v>
      </c>
      <c r="P147" s="286">
        <v>98</v>
      </c>
      <c r="Q147" s="286">
        <v>118</v>
      </c>
      <c r="R147" s="286">
        <v>112.9</v>
      </c>
      <c r="S147" s="984">
        <v>98.6</v>
      </c>
      <c r="T147" s="1068">
        <v>108.8</v>
      </c>
      <c r="U147" s="1065"/>
    </row>
    <row r="148" spans="2:21" ht="15.75">
      <c r="B148" s="866"/>
      <c r="C148" s="877" t="s">
        <v>440</v>
      </c>
      <c r="D148" s="285" t="s">
        <v>7</v>
      </c>
      <c r="E148" s="286" t="s">
        <v>7</v>
      </c>
      <c r="F148" s="286" t="s">
        <v>7</v>
      </c>
      <c r="G148" s="286" t="s">
        <v>7</v>
      </c>
      <c r="H148" s="286" t="s">
        <v>7</v>
      </c>
      <c r="I148" s="286" t="s">
        <v>7</v>
      </c>
      <c r="J148" s="286" t="s">
        <v>7</v>
      </c>
      <c r="K148" s="286" t="s">
        <v>7</v>
      </c>
      <c r="L148" s="286" t="s">
        <v>7</v>
      </c>
      <c r="M148" s="286" t="s">
        <v>7</v>
      </c>
      <c r="N148" s="286">
        <v>100</v>
      </c>
      <c r="O148" s="286">
        <v>100.9</v>
      </c>
      <c r="P148" s="286">
        <v>107.3</v>
      </c>
      <c r="Q148" s="286">
        <v>129.2</v>
      </c>
      <c r="R148" s="286">
        <v>123.6</v>
      </c>
      <c r="S148" s="984">
        <v>107.9</v>
      </c>
      <c r="T148" s="1068">
        <v>119</v>
      </c>
      <c r="U148" s="1065"/>
    </row>
    <row r="149" spans="2:21" ht="15.75">
      <c r="B149" s="866"/>
      <c r="C149" s="1297" t="s">
        <v>829</v>
      </c>
      <c r="D149" s="285" t="s">
        <v>7</v>
      </c>
      <c r="E149" s="286" t="s">
        <v>7</v>
      </c>
      <c r="F149" s="286" t="s">
        <v>7</v>
      </c>
      <c r="G149" s="286" t="s">
        <v>7</v>
      </c>
      <c r="H149" s="286" t="s">
        <v>7</v>
      </c>
      <c r="I149" s="286" t="s">
        <v>7</v>
      </c>
      <c r="J149" s="286" t="s">
        <v>7</v>
      </c>
      <c r="K149" s="286" t="s">
        <v>7</v>
      </c>
      <c r="L149" s="286" t="s">
        <v>7</v>
      </c>
      <c r="M149" s="286" t="s">
        <v>7</v>
      </c>
      <c r="N149" s="286" t="s">
        <v>7</v>
      </c>
      <c r="O149" s="286" t="s">
        <v>7</v>
      </c>
      <c r="P149" s="286" t="s">
        <v>7</v>
      </c>
      <c r="Q149" s="286" t="s">
        <v>7</v>
      </c>
      <c r="R149" s="286" t="s">
        <v>7</v>
      </c>
      <c r="S149" s="286">
        <v>100</v>
      </c>
      <c r="T149" s="1068"/>
      <c r="U149" s="1065"/>
    </row>
    <row r="150" spans="2:21" ht="14.25">
      <c r="B150" s="1052" t="s">
        <v>656</v>
      </c>
      <c r="C150" s="877" t="s">
        <v>4</v>
      </c>
      <c r="D150" s="616" t="s">
        <v>70</v>
      </c>
      <c r="E150" s="617">
        <v>109.3</v>
      </c>
      <c r="F150" s="617">
        <v>107.2</v>
      </c>
      <c r="G150" s="617">
        <v>90.1</v>
      </c>
      <c r="H150" s="617">
        <v>89.4</v>
      </c>
      <c r="I150" s="617">
        <v>95.7</v>
      </c>
      <c r="J150" s="617">
        <v>99.6</v>
      </c>
      <c r="K150" s="617">
        <v>104.8</v>
      </c>
      <c r="L150" s="617">
        <v>101.1</v>
      </c>
      <c r="M150" s="617">
        <v>96.7</v>
      </c>
      <c r="N150" s="617">
        <v>103</v>
      </c>
      <c r="O150" s="617">
        <v>107.3</v>
      </c>
      <c r="P150" s="617">
        <v>97.4</v>
      </c>
      <c r="Q150" s="617">
        <v>102.6</v>
      </c>
      <c r="R150" s="617">
        <v>99.7</v>
      </c>
      <c r="S150" s="986">
        <v>101.6</v>
      </c>
      <c r="T150" s="986">
        <v>96.9</v>
      </c>
      <c r="U150" s="987"/>
    </row>
    <row r="151" spans="2:21" ht="12.75">
      <c r="B151" s="866"/>
      <c r="C151" s="877" t="s">
        <v>293</v>
      </c>
      <c r="D151" s="285">
        <v>100</v>
      </c>
      <c r="E151" s="286">
        <v>109.3</v>
      </c>
      <c r="F151" s="286">
        <v>117.2</v>
      </c>
      <c r="G151" s="286">
        <v>105.6</v>
      </c>
      <c r="H151" s="286">
        <v>94.4</v>
      </c>
      <c r="I151" s="286">
        <v>90.3</v>
      </c>
      <c r="J151" s="286">
        <v>89.9</v>
      </c>
      <c r="K151" s="286">
        <v>94.2</v>
      </c>
      <c r="L151" s="286">
        <v>95.2</v>
      </c>
      <c r="M151" s="286">
        <v>92.1</v>
      </c>
      <c r="N151" s="286">
        <v>94.9</v>
      </c>
      <c r="O151" s="286">
        <v>101.8</v>
      </c>
      <c r="P151" s="286">
        <v>99.2</v>
      </c>
      <c r="Q151" s="286">
        <v>101.8</v>
      </c>
      <c r="R151" s="286">
        <v>101.5</v>
      </c>
      <c r="S151" s="984">
        <v>103.1</v>
      </c>
      <c r="T151" s="984">
        <v>99.9</v>
      </c>
      <c r="U151" s="881"/>
    </row>
    <row r="152" spans="2:21" ht="15.75">
      <c r="B152" s="866"/>
      <c r="C152" s="877" t="s">
        <v>612</v>
      </c>
      <c r="D152" s="285" t="s">
        <v>7</v>
      </c>
      <c r="E152" s="286" t="s">
        <v>7</v>
      </c>
      <c r="F152" s="286" t="s">
        <v>7</v>
      </c>
      <c r="G152" s="286" t="s">
        <v>7</v>
      </c>
      <c r="H152" s="286" t="s">
        <v>7</v>
      </c>
      <c r="I152" s="286">
        <v>100</v>
      </c>
      <c r="J152" s="286">
        <v>99.6</v>
      </c>
      <c r="K152" s="286">
        <v>104.4</v>
      </c>
      <c r="L152" s="286">
        <v>105.5</v>
      </c>
      <c r="M152" s="286">
        <v>102</v>
      </c>
      <c r="N152" s="286">
        <v>105.1</v>
      </c>
      <c r="O152" s="286">
        <v>112.8</v>
      </c>
      <c r="P152" s="286">
        <v>109.9</v>
      </c>
      <c r="Q152" s="286">
        <v>112.8</v>
      </c>
      <c r="R152" s="286">
        <v>112.5</v>
      </c>
      <c r="S152" s="984">
        <v>114.3</v>
      </c>
      <c r="T152" s="984">
        <v>110.8</v>
      </c>
      <c r="U152" s="881"/>
    </row>
    <row r="153" spans="2:21" ht="15.75">
      <c r="B153" s="866"/>
      <c r="C153" s="877" t="s">
        <v>440</v>
      </c>
      <c r="D153" s="285" t="s">
        <v>7</v>
      </c>
      <c r="E153" s="286" t="s">
        <v>7</v>
      </c>
      <c r="F153" s="286" t="s">
        <v>7</v>
      </c>
      <c r="G153" s="286" t="s">
        <v>7</v>
      </c>
      <c r="H153" s="286" t="s">
        <v>7</v>
      </c>
      <c r="I153" s="286" t="s">
        <v>7</v>
      </c>
      <c r="J153" s="286" t="s">
        <v>7</v>
      </c>
      <c r="K153" s="286" t="s">
        <v>7</v>
      </c>
      <c r="L153" s="286" t="s">
        <v>7</v>
      </c>
      <c r="M153" s="286" t="s">
        <v>7</v>
      </c>
      <c r="N153" s="286">
        <v>100</v>
      </c>
      <c r="O153" s="286">
        <v>107.3</v>
      </c>
      <c r="P153" s="286">
        <v>104.5</v>
      </c>
      <c r="Q153" s="286">
        <v>107.2</v>
      </c>
      <c r="R153" s="286">
        <v>106.9</v>
      </c>
      <c r="S153" s="984">
        <v>108.6</v>
      </c>
      <c r="T153" s="984">
        <v>105.2</v>
      </c>
      <c r="U153" s="881"/>
    </row>
    <row r="154" spans="2:21" ht="15.75">
      <c r="B154" s="866"/>
      <c r="C154" s="1297" t="s">
        <v>829</v>
      </c>
      <c r="D154" s="285" t="s">
        <v>7</v>
      </c>
      <c r="E154" s="286" t="s">
        <v>7</v>
      </c>
      <c r="F154" s="286" t="s">
        <v>7</v>
      </c>
      <c r="G154" s="286" t="s">
        <v>7</v>
      </c>
      <c r="H154" s="286" t="s">
        <v>7</v>
      </c>
      <c r="I154" s="286" t="s">
        <v>7</v>
      </c>
      <c r="J154" s="286" t="s">
        <v>7</v>
      </c>
      <c r="K154" s="286" t="s">
        <v>7</v>
      </c>
      <c r="L154" s="286" t="s">
        <v>7</v>
      </c>
      <c r="M154" s="286" t="s">
        <v>7</v>
      </c>
      <c r="N154" s="286" t="s">
        <v>7</v>
      </c>
      <c r="O154" s="286" t="s">
        <v>7</v>
      </c>
      <c r="P154" s="286" t="s">
        <v>7</v>
      </c>
      <c r="Q154" s="286" t="s">
        <v>7</v>
      </c>
      <c r="R154" s="286" t="s">
        <v>7</v>
      </c>
      <c r="S154" s="286">
        <v>100</v>
      </c>
      <c r="T154" s="984"/>
      <c r="U154" s="881"/>
    </row>
    <row r="155" spans="2:21" ht="27">
      <c r="B155" s="1052" t="s">
        <v>657</v>
      </c>
      <c r="C155" s="877" t="s">
        <v>4</v>
      </c>
      <c r="D155" s="616" t="s">
        <v>70</v>
      </c>
      <c r="E155" s="617">
        <v>100</v>
      </c>
      <c r="F155" s="617">
        <v>99.1</v>
      </c>
      <c r="G155" s="617">
        <v>97.8</v>
      </c>
      <c r="H155" s="617">
        <v>99.7</v>
      </c>
      <c r="I155" s="617">
        <v>104.7</v>
      </c>
      <c r="J155" s="617">
        <v>100.9</v>
      </c>
      <c r="K155" s="617">
        <v>101.2</v>
      </c>
      <c r="L155" s="617">
        <v>101.8</v>
      </c>
      <c r="M155" s="617">
        <v>102.8</v>
      </c>
      <c r="N155" s="617">
        <v>106</v>
      </c>
      <c r="O155" s="617">
        <v>103.2</v>
      </c>
      <c r="P155" s="617">
        <v>104</v>
      </c>
      <c r="Q155" s="617">
        <v>103.5</v>
      </c>
      <c r="R155" s="617">
        <v>101.8</v>
      </c>
      <c r="S155" s="986">
        <v>93.1</v>
      </c>
      <c r="T155" s="986">
        <v>103.8</v>
      </c>
      <c r="U155" s="987"/>
    </row>
    <row r="156" spans="2:21" ht="12.75">
      <c r="B156" s="866"/>
      <c r="C156" s="877" t="s">
        <v>293</v>
      </c>
      <c r="D156" s="285">
        <v>100</v>
      </c>
      <c r="E156" s="286">
        <v>100</v>
      </c>
      <c r="F156" s="286">
        <v>99.1</v>
      </c>
      <c r="G156" s="286">
        <v>96.9</v>
      </c>
      <c r="H156" s="286">
        <v>96.6</v>
      </c>
      <c r="I156" s="286">
        <v>101.1</v>
      </c>
      <c r="J156" s="286">
        <v>102</v>
      </c>
      <c r="K156" s="286">
        <v>103.2</v>
      </c>
      <c r="L156" s="286">
        <v>105.1</v>
      </c>
      <c r="M156" s="286">
        <v>108</v>
      </c>
      <c r="N156" s="286">
        <v>114.5</v>
      </c>
      <c r="O156" s="286">
        <v>118.2</v>
      </c>
      <c r="P156" s="286">
        <v>122.9</v>
      </c>
      <c r="Q156" s="286">
        <v>127.2</v>
      </c>
      <c r="R156" s="286">
        <v>129.5</v>
      </c>
      <c r="S156" s="984">
        <v>120.6</v>
      </c>
      <c r="T156" s="984">
        <v>125.2</v>
      </c>
      <c r="U156" s="881"/>
    </row>
    <row r="157" spans="2:21" ht="15.75">
      <c r="B157" s="866"/>
      <c r="C157" s="877" t="s">
        <v>612</v>
      </c>
      <c r="D157" s="285" t="s">
        <v>7</v>
      </c>
      <c r="E157" s="286" t="s">
        <v>7</v>
      </c>
      <c r="F157" s="286" t="s">
        <v>7</v>
      </c>
      <c r="G157" s="286" t="s">
        <v>7</v>
      </c>
      <c r="H157" s="286" t="s">
        <v>7</v>
      </c>
      <c r="I157" s="286">
        <v>100</v>
      </c>
      <c r="J157" s="286">
        <v>100.9</v>
      </c>
      <c r="K157" s="286">
        <v>102.1</v>
      </c>
      <c r="L157" s="286">
        <v>103.9</v>
      </c>
      <c r="M157" s="286">
        <v>106.8</v>
      </c>
      <c r="N157" s="286">
        <v>113.2</v>
      </c>
      <c r="O157" s="286">
        <v>116.8</v>
      </c>
      <c r="P157" s="286">
        <v>121.5</v>
      </c>
      <c r="Q157" s="286">
        <v>125.8</v>
      </c>
      <c r="R157" s="286">
        <v>128.1</v>
      </c>
      <c r="S157" s="984">
        <v>119.3</v>
      </c>
      <c r="T157" s="984">
        <v>123.8</v>
      </c>
      <c r="U157" s="881"/>
    </row>
    <row r="158" spans="2:21" ht="15.75">
      <c r="B158" s="866"/>
      <c r="C158" s="877" t="s">
        <v>440</v>
      </c>
      <c r="D158" s="285" t="s">
        <v>7</v>
      </c>
      <c r="E158" s="286" t="s">
        <v>7</v>
      </c>
      <c r="F158" s="286" t="s">
        <v>7</v>
      </c>
      <c r="G158" s="286" t="s">
        <v>7</v>
      </c>
      <c r="H158" s="286" t="s">
        <v>7</v>
      </c>
      <c r="I158" s="286" t="s">
        <v>7</v>
      </c>
      <c r="J158" s="286" t="s">
        <v>7</v>
      </c>
      <c r="K158" s="286" t="s">
        <v>7</v>
      </c>
      <c r="L158" s="286" t="s">
        <v>7</v>
      </c>
      <c r="M158" s="286" t="s">
        <v>7</v>
      </c>
      <c r="N158" s="286">
        <v>100</v>
      </c>
      <c r="O158" s="286">
        <v>103.2</v>
      </c>
      <c r="P158" s="286">
        <v>107.3</v>
      </c>
      <c r="Q158" s="286">
        <v>111.1</v>
      </c>
      <c r="R158" s="286">
        <v>113.1</v>
      </c>
      <c r="S158" s="984">
        <v>105.3</v>
      </c>
      <c r="T158" s="984">
        <v>109.3</v>
      </c>
      <c r="U158" s="881"/>
    </row>
    <row r="159" spans="2:21" ht="15.75">
      <c r="B159" s="866"/>
      <c r="C159" s="1297" t="s">
        <v>829</v>
      </c>
      <c r="D159" s="285" t="s">
        <v>7</v>
      </c>
      <c r="E159" s="286" t="s">
        <v>7</v>
      </c>
      <c r="F159" s="286" t="s">
        <v>7</v>
      </c>
      <c r="G159" s="286" t="s">
        <v>7</v>
      </c>
      <c r="H159" s="286" t="s">
        <v>7</v>
      </c>
      <c r="I159" s="286" t="s">
        <v>7</v>
      </c>
      <c r="J159" s="286" t="s">
        <v>7</v>
      </c>
      <c r="K159" s="286" t="s">
        <v>7</v>
      </c>
      <c r="L159" s="286" t="s">
        <v>7</v>
      </c>
      <c r="M159" s="286" t="s">
        <v>7</v>
      </c>
      <c r="N159" s="286" t="s">
        <v>7</v>
      </c>
      <c r="O159" s="286" t="s">
        <v>7</v>
      </c>
      <c r="P159" s="286" t="s">
        <v>7</v>
      </c>
      <c r="Q159" s="286" t="s">
        <v>7</v>
      </c>
      <c r="R159" s="286" t="s">
        <v>7</v>
      </c>
      <c r="S159" s="286">
        <v>100</v>
      </c>
      <c r="T159" s="984"/>
      <c r="U159" s="881"/>
    </row>
    <row r="160" spans="2:21" ht="14.25">
      <c r="B160" s="508" t="s">
        <v>658</v>
      </c>
      <c r="C160" s="877" t="s">
        <v>4</v>
      </c>
      <c r="D160" s="878" t="s">
        <v>70</v>
      </c>
      <c r="E160" s="879">
        <v>109.6</v>
      </c>
      <c r="F160" s="879">
        <v>109.3</v>
      </c>
      <c r="G160" s="879">
        <v>106.4</v>
      </c>
      <c r="H160" s="879">
        <v>105.2</v>
      </c>
      <c r="I160" s="879">
        <v>103.1</v>
      </c>
      <c r="J160" s="286">
        <v>98.7</v>
      </c>
      <c r="K160" s="286">
        <v>101</v>
      </c>
      <c r="L160" s="286">
        <v>102.8</v>
      </c>
      <c r="M160" s="286">
        <v>106.2</v>
      </c>
      <c r="N160" s="286">
        <v>102.5</v>
      </c>
      <c r="O160" s="286">
        <v>107.3</v>
      </c>
      <c r="P160" s="594">
        <v>108.7</v>
      </c>
      <c r="Q160" s="884">
        <v>105.6</v>
      </c>
      <c r="R160" s="438">
        <v>98.9</v>
      </c>
      <c r="S160" s="984">
        <v>104.6</v>
      </c>
      <c r="T160" s="1068">
        <v>103.4</v>
      </c>
      <c r="U160" s="1065">
        <v>100.1</v>
      </c>
    </row>
    <row r="161" spans="2:21" ht="12.75">
      <c r="B161" s="57"/>
      <c r="C161" s="877" t="s">
        <v>293</v>
      </c>
      <c r="D161" s="285">
        <v>100</v>
      </c>
      <c r="E161" s="879">
        <v>109.6</v>
      </c>
      <c r="F161" s="879">
        <v>119.8</v>
      </c>
      <c r="G161" s="879">
        <v>127.5</v>
      </c>
      <c r="H161" s="879">
        <v>134.1</v>
      </c>
      <c r="I161" s="879">
        <v>138.3</v>
      </c>
      <c r="J161" s="286">
        <v>136.5</v>
      </c>
      <c r="K161" s="286">
        <v>137.9</v>
      </c>
      <c r="L161" s="286">
        <v>141.8</v>
      </c>
      <c r="M161" s="286">
        <v>150.6</v>
      </c>
      <c r="N161" s="286">
        <v>154.4</v>
      </c>
      <c r="O161" s="286">
        <v>165.7</v>
      </c>
      <c r="P161" s="286">
        <v>180.1</v>
      </c>
      <c r="Q161" s="884">
        <v>190.2</v>
      </c>
      <c r="R161" s="438">
        <v>188.1</v>
      </c>
      <c r="S161" s="984">
        <v>196.8</v>
      </c>
      <c r="T161" s="1068">
        <v>203.5</v>
      </c>
      <c r="U161" s="1065"/>
    </row>
    <row r="162" spans="2:21" ht="15.75">
      <c r="B162" s="57"/>
      <c r="C162" s="877" t="s">
        <v>612</v>
      </c>
      <c r="D162" s="880" t="s">
        <v>7</v>
      </c>
      <c r="E162" s="879" t="s">
        <v>7</v>
      </c>
      <c r="F162" s="879" t="s">
        <v>7</v>
      </c>
      <c r="G162" s="879" t="s">
        <v>7</v>
      </c>
      <c r="H162" s="879" t="s">
        <v>7</v>
      </c>
      <c r="I162" s="286">
        <v>100</v>
      </c>
      <c r="J162" s="286">
        <v>98.7</v>
      </c>
      <c r="K162" s="286">
        <v>99.7</v>
      </c>
      <c r="L162" s="286">
        <v>102.5</v>
      </c>
      <c r="M162" s="286">
        <v>108.9</v>
      </c>
      <c r="N162" s="286">
        <v>111.6</v>
      </c>
      <c r="O162" s="286">
        <v>119.7</v>
      </c>
      <c r="P162" s="286">
        <v>130.1</v>
      </c>
      <c r="Q162" s="376">
        <v>137.4</v>
      </c>
      <c r="R162" s="246">
        <v>135.9</v>
      </c>
      <c r="S162" s="984">
        <v>142.2</v>
      </c>
      <c r="T162" s="1068">
        <v>147</v>
      </c>
      <c r="U162" s="1065"/>
    </row>
    <row r="163" spans="2:21" ht="15.75">
      <c r="B163" s="57"/>
      <c r="C163" s="877" t="s">
        <v>440</v>
      </c>
      <c r="D163" s="880" t="s">
        <v>7</v>
      </c>
      <c r="E163" s="879" t="s">
        <v>7</v>
      </c>
      <c r="F163" s="879" t="s">
        <v>7</v>
      </c>
      <c r="G163" s="879" t="s">
        <v>7</v>
      </c>
      <c r="H163" s="879" t="s">
        <v>7</v>
      </c>
      <c r="I163" s="879" t="s">
        <v>7</v>
      </c>
      <c r="J163" s="286" t="s">
        <v>7</v>
      </c>
      <c r="K163" s="286" t="s">
        <v>7</v>
      </c>
      <c r="L163" s="286" t="s">
        <v>7</v>
      </c>
      <c r="M163" s="286" t="s">
        <v>7</v>
      </c>
      <c r="N163" s="286">
        <v>100</v>
      </c>
      <c r="O163" s="286">
        <v>107.3</v>
      </c>
      <c r="P163" s="594">
        <v>116.6</v>
      </c>
      <c r="Q163" s="376">
        <v>123.1</v>
      </c>
      <c r="R163" s="246">
        <v>121.7</v>
      </c>
      <c r="S163" s="984">
        <v>127.3</v>
      </c>
      <c r="T163" s="1068">
        <v>131.6</v>
      </c>
      <c r="U163" s="1065"/>
    </row>
    <row r="164" spans="2:21" ht="15.75">
      <c r="B164" s="57"/>
      <c r="C164" s="1297" t="s">
        <v>829</v>
      </c>
      <c r="D164" s="285" t="s">
        <v>7</v>
      </c>
      <c r="E164" s="286" t="s">
        <v>7</v>
      </c>
      <c r="F164" s="286" t="s">
        <v>7</v>
      </c>
      <c r="G164" s="286" t="s">
        <v>7</v>
      </c>
      <c r="H164" s="286" t="s">
        <v>7</v>
      </c>
      <c r="I164" s="286" t="s">
        <v>7</v>
      </c>
      <c r="J164" s="286" t="s">
        <v>7</v>
      </c>
      <c r="K164" s="286" t="s">
        <v>7</v>
      </c>
      <c r="L164" s="286" t="s">
        <v>7</v>
      </c>
      <c r="M164" s="286" t="s">
        <v>7</v>
      </c>
      <c r="N164" s="286" t="s">
        <v>7</v>
      </c>
      <c r="O164" s="286" t="s">
        <v>7</v>
      </c>
      <c r="P164" s="286" t="s">
        <v>7</v>
      </c>
      <c r="Q164" s="286" t="s">
        <v>7</v>
      </c>
      <c r="R164" s="286" t="s">
        <v>7</v>
      </c>
      <c r="S164" s="286">
        <v>100</v>
      </c>
      <c r="T164" s="1068"/>
      <c r="U164" s="1065"/>
    </row>
    <row r="165" spans="2:21" ht="14.25">
      <c r="B165" s="508" t="s">
        <v>659</v>
      </c>
      <c r="C165" s="877" t="s">
        <v>4</v>
      </c>
      <c r="D165" s="878" t="s">
        <v>70</v>
      </c>
      <c r="E165" s="879">
        <v>107.2</v>
      </c>
      <c r="F165" s="879">
        <v>106.3</v>
      </c>
      <c r="G165" s="879">
        <v>104.3</v>
      </c>
      <c r="H165" s="286">
        <v>105</v>
      </c>
      <c r="I165" s="879">
        <v>102.9</v>
      </c>
      <c r="J165" s="286">
        <v>102.3</v>
      </c>
      <c r="K165" s="286">
        <v>103</v>
      </c>
      <c r="L165" s="286">
        <v>102.7</v>
      </c>
      <c r="M165" s="286">
        <v>104.3</v>
      </c>
      <c r="N165" s="286">
        <v>102.7</v>
      </c>
      <c r="O165" s="286">
        <v>105.2</v>
      </c>
      <c r="P165" s="594">
        <v>104.6</v>
      </c>
      <c r="Q165" s="884">
        <v>106.1</v>
      </c>
      <c r="R165" s="481" t="s">
        <v>432</v>
      </c>
      <c r="S165" s="984">
        <v>103.4</v>
      </c>
      <c r="T165" s="1068">
        <v>101.5</v>
      </c>
      <c r="U165" s="1065">
        <v>100.4</v>
      </c>
    </row>
    <row r="166" spans="2:21" ht="12.75">
      <c r="B166" s="57"/>
      <c r="C166" s="877" t="s">
        <v>293</v>
      </c>
      <c r="D166" s="285">
        <v>100</v>
      </c>
      <c r="E166" s="879">
        <v>107.2</v>
      </c>
      <c r="F166" s="286">
        <v>114</v>
      </c>
      <c r="G166" s="286">
        <v>118.9</v>
      </c>
      <c r="H166" s="286">
        <v>124.8</v>
      </c>
      <c r="I166" s="286">
        <v>128.4</v>
      </c>
      <c r="J166" s="286">
        <v>131.4</v>
      </c>
      <c r="K166" s="286">
        <v>135.3</v>
      </c>
      <c r="L166" s="286">
        <v>139</v>
      </c>
      <c r="M166" s="286">
        <v>145</v>
      </c>
      <c r="N166" s="286">
        <v>148.9</v>
      </c>
      <c r="O166" s="286">
        <v>156.6</v>
      </c>
      <c r="P166" s="286">
        <v>163.8</v>
      </c>
      <c r="Q166" s="884">
        <v>173.8</v>
      </c>
      <c r="R166" s="438">
        <v>177.3</v>
      </c>
      <c r="S166" s="984">
        <v>183.3</v>
      </c>
      <c r="T166" s="1068">
        <v>186</v>
      </c>
      <c r="U166" s="1065"/>
    </row>
    <row r="167" spans="2:21" ht="15.75">
      <c r="B167" s="57"/>
      <c r="C167" s="877" t="s">
        <v>612</v>
      </c>
      <c r="D167" s="880" t="s">
        <v>7</v>
      </c>
      <c r="E167" s="879" t="s">
        <v>7</v>
      </c>
      <c r="F167" s="879" t="s">
        <v>7</v>
      </c>
      <c r="G167" s="879" t="s">
        <v>7</v>
      </c>
      <c r="H167" s="879" t="s">
        <v>7</v>
      </c>
      <c r="I167" s="286">
        <v>100</v>
      </c>
      <c r="J167" s="286">
        <v>102.3</v>
      </c>
      <c r="K167" s="286">
        <v>105.4</v>
      </c>
      <c r="L167" s="286">
        <v>108.2</v>
      </c>
      <c r="M167" s="286">
        <v>112.9</v>
      </c>
      <c r="N167" s="286">
        <v>115.9</v>
      </c>
      <c r="O167" s="286">
        <v>121.9</v>
      </c>
      <c r="P167" s="286">
        <v>127.5</v>
      </c>
      <c r="Q167" s="376">
        <v>135.3</v>
      </c>
      <c r="R167" s="438">
        <v>138</v>
      </c>
      <c r="S167" s="984">
        <v>142.7</v>
      </c>
      <c r="T167" s="1068">
        <v>144.8</v>
      </c>
      <c r="U167" s="1065"/>
    </row>
    <row r="168" spans="2:21" ht="15.75">
      <c r="B168" s="57"/>
      <c r="C168" s="877" t="s">
        <v>440</v>
      </c>
      <c r="D168" s="880" t="s">
        <v>7</v>
      </c>
      <c r="E168" s="879" t="s">
        <v>7</v>
      </c>
      <c r="F168" s="879" t="s">
        <v>7</v>
      </c>
      <c r="G168" s="879" t="s">
        <v>7</v>
      </c>
      <c r="H168" s="879" t="s">
        <v>7</v>
      </c>
      <c r="I168" s="879" t="s">
        <v>7</v>
      </c>
      <c r="J168" s="286" t="s">
        <v>7</v>
      </c>
      <c r="K168" s="286" t="s">
        <v>7</v>
      </c>
      <c r="L168" s="286" t="s">
        <v>7</v>
      </c>
      <c r="M168" s="286" t="s">
        <v>7</v>
      </c>
      <c r="N168" s="286">
        <v>100</v>
      </c>
      <c r="O168" s="286">
        <v>105.2</v>
      </c>
      <c r="P168" s="594">
        <v>110</v>
      </c>
      <c r="Q168" s="376">
        <v>116.7</v>
      </c>
      <c r="R168" s="438">
        <v>119</v>
      </c>
      <c r="S168" s="984">
        <v>123</v>
      </c>
      <c r="T168" s="1068">
        <v>124.8</v>
      </c>
      <c r="U168" s="1065"/>
    </row>
    <row r="169" spans="2:21" ht="15.75">
      <c r="B169" s="57"/>
      <c r="C169" s="1297" t="s">
        <v>829</v>
      </c>
      <c r="D169" s="285" t="s">
        <v>7</v>
      </c>
      <c r="E169" s="286" t="s">
        <v>7</v>
      </c>
      <c r="F169" s="286" t="s">
        <v>7</v>
      </c>
      <c r="G169" s="286" t="s">
        <v>7</v>
      </c>
      <c r="H169" s="286" t="s">
        <v>7</v>
      </c>
      <c r="I169" s="286" t="s">
        <v>7</v>
      </c>
      <c r="J169" s="286" t="s">
        <v>7</v>
      </c>
      <c r="K169" s="286" t="s">
        <v>7</v>
      </c>
      <c r="L169" s="286" t="s">
        <v>7</v>
      </c>
      <c r="M169" s="286" t="s">
        <v>7</v>
      </c>
      <c r="N169" s="286" t="s">
        <v>7</v>
      </c>
      <c r="O169" s="286" t="s">
        <v>7</v>
      </c>
      <c r="P169" s="286" t="s">
        <v>7</v>
      </c>
      <c r="Q169" s="286" t="s">
        <v>7</v>
      </c>
      <c r="R169" s="286" t="s">
        <v>7</v>
      </c>
      <c r="S169" s="286">
        <v>100</v>
      </c>
      <c r="T169" s="1068"/>
      <c r="U169" s="1065"/>
    </row>
    <row r="170" spans="2:21" ht="25.5">
      <c r="B170" s="58" t="s">
        <v>287</v>
      </c>
      <c r="C170" s="877" t="s">
        <v>4</v>
      </c>
      <c r="D170" s="878" t="s">
        <v>70</v>
      </c>
      <c r="E170" s="286">
        <v>108.8</v>
      </c>
      <c r="F170" s="286">
        <v>107.1</v>
      </c>
      <c r="G170" s="286">
        <v>105</v>
      </c>
      <c r="H170" s="286">
        <v>105.4</v>
      </c>
      <c r="I170" s="286">
        <v>103</v>
      </c>
      <c r="J170" s="286">
        <v>102.3</v>
      </c>
      <c r="K170" s="286">
        <v>103.4</v>
      </c>
      <c r="L170" s="286">
        <v>102.1</v>
      </c>
      <c r="M170" s="286">
        <v>104.7</v>
      </c>
      <c r="N170" s="286">
        <v>102.1</v>
      </c>
      <c r="O170" s="286">
        <v>105</v>
      </c>
      <c r="P170" s="594">
        <v>104.9</v>
      </c>
      <c r="Q170" s="884">
        <v>105.7</v>
      </c>
      <c r="R170" s="451" t="s">
        <v>433</v>
      </c>
      <c r="S170" s="984">
        <v>103.2</v>
      </c>
      <c r="T170" s="1068">
        <v>102.5</v>
      </c>
      <c r="U170" s="1065">
        <v>100.5</v>
      </c>
    </row>
    <row r="171" spans="2:21" ht="12.75">
      <c r="B171" s="58"/>
      <c r="C171" s="877" t="s">
        <v>293</v>
      </c>
      <c r="D171" s="285">
        <v>100</v>
      </c>
      <c r="E171" s="286">
        <v>108.8</v>
      </c>
      <c r="F171" s="286">
        <v>116.5</v>
      </c>
      <c r="G171" s="286">
        <v>122.3</v>
      </c>
      <c r="H171" s="286">
        <v>128.9</v>
      </c>
      <c r="I171" s="286">
        <v>132.8</v>
      </c>
      <c r="J171" s="286">
        <v>135.9</v>
      </c>
      <c r="K171" s="286">
        <v>140.5</v>
      </c>
      <c r="L171" s="286">
        <v>143.5</v>
      </c>
      <c r="M171" s="286">
        <v>150.2</v>
      </c>
      <c r="N171" s="286">
        <v>153.4</v>
      </c>
      <c r="O171" s="286">
        <v>161.1</v>
      </c>
      <c r="P171" s="286">
        <v>169</v>
      </c>
      <c r="Q171" s="884">
        <v>178.6</v>
      </c>
      <c r="R171" s="438">
        <v>182.4</v>
      </c>
      <c r="S171" s="984">
        <v>188.2</v>
      </c>
      <c r="T171" s="1068">
        <v>192.9</v>
      </c>
      <c r="U171" s="1065"/>
    </row>
    <row r="172" spans="2:21" ht="15.75">
      <c r="B172" s="58"/>
      <c r="C172" s="877" t="s">
        <v>612</v>
      </c>
      <c r="D172" s="880" t="s">
        <v>7</v>
      </c>
      <c r="E172" s="286" t="s">
        <v>7</v>
      </c>
      <c r="F172" s="286" t="s">
        <v>7</v>
      </c>
      <c r="G172" s="286" t="s">
        <v>7</v>
      </c>
      <c r="H172" s="286" t="s">
        <v>7</v>
      </c>
      <c r="I172" s="286">
        <v>100</v>
      </c>
      <c r="J172" s="286">
        <v>102.3</v>
      </c>
      <c r="K172" s="286">
        <v>105.8</v>
      </c>
      <c r="L172" s="286">
        <v>108</v>
      </c>
      <c r="M172" s="286">
        <v>113.1</v>
      </c>
      <c r="N172" s="286">
        <v>115.5</v>
      </c>
      <c r="O172" s="286">
        <v>121.3</v>
      </c>
      <c r="P172" s="286">
        <v>127.2</v>
      </c>
      <c r="Q172" s="376">
        <v>134.5</v>
      </c>
      <c r="R172" s="246">
        <v>137.3</v>
      </c>
      <c r="S172" s="984">
        <v>141.7</v>
      </c>
      <c r="T172" s="1068">
        <v>145.2</v>
      </c>
      <c r="U172" s="1065"/>
    </row>
    <row r="173" spans="2:21" ht="15.75">
      <c r="B173" s="58"/>
      <c r="C173" s="877" t="s">
        <v>440</v>
      </c>
      <c r="D173" s="880" t="s">
        <v>7</v>
      </c>
      <c r="E173" s="286" t="s">
        <v>7</v>
      </c>
      <c r="F173" s="286" t="s">
        <v>7</v>
      </c>
      <c r="G173" s="286" t="s">
        <v>7</v>
      </c>
      <c r="H173" s="286" t="s">
        <v>7</v>
      </c>
      <c r="I173" s="286" t="s">
        <v>7</v>
      </c>
      <c r="J173" s="286" t="s">
        <v>7</v>
      </c>
      <c r="K173" s="286" t="s">
        <v>7</v>
      </c>
      <c r="L173" s="286" t="s">
        <v>7</v>
      </c>
      <c r="M173" s="286" t="s">
        <v>7</v>
      </c>
      <c r="N173" s="286">
        <v>100</v>
      </c>
      <c r="O173" s="286">
        <v>105</v>
      </c>
      <c r="P173" s="594">
        <v>110.1</v>
      </c>
      <c r="Q173" s="376">
        <v>116.4</v>
      </c>
      <c r="R173" s="246">
        <v>118.8</v>
      </c>
      <c r="S173" s="984">
        <v>122.6</v>
      </c>
      <c r="T173" s="1068">
        <v>125.7</v>
      </c>
      <c r="U173" s="1065"/>
    </row>
    <row r="174" spans="2:21" ht="15.75">
      <c r="B174" s="58"/>
      <c r="C174" s="1297" t="s">
        <v>829</v>
      </c>
      <c r="D174" s="285" t="s">
        <v>7</v>
      </c>
      <c r="E174" s="286" t="s">
        <v>7</v>
      </c>
      <c r="F174" s="286" t="s">
        <v>7</v>
      </c>
      <c r="G174" s="286" t="s">
        <v>7</v>
      </c>
      <c r="H174" s="286" t="s">
        <v>7</v>
      </c>
      <c r="I174" s="286" t="s">
        <v>7</v>
      </c>
      <c r="J174" s="286" t="s">
        <v>7</v>
      </c>
      <c r="K174" s="286" t="s">
        <v>7</v>
      </c>
      <c r="L174" s="286" t="s">
        <v>7</v>
      </c>
      <c r="M174" s="286" t="s">
        <v>7</v>
      </c>
      <c r="N174" s="286" t="s">
        <v>7</v>
      </c>
      <c r="O174" s="286" t="s">
        <v>7</v>
      </c>
      <c r="P174" s="286" t="s">
        <v>7</v>
      </c>
      <c r="Q174" s="286" t="s">
        <v>7</v>
      </c>
      <c r="R174" s="286" t="s">
        <v>7</v>
      </c>
      <c r="S174" s="286">
        <v>100</v>
      </c>
      <c r="T174" s="1234"/>
      <c r="U174" s="1067"/>
    </row>
    <row r="175" spans="2:21" ht="14.25">
      <c r="B175" s="508" t="s">
        <v>660</v>
      </c>
      <c r="C175" s="877" t="s">
        <v>4</v>
      </c>
      <c r="D175" s="878" t="s">
        <v>70</v>
      </c>
      <c r="E175" s="286">
        <v>119.5</v>
      </c>
      <c r="F175" s="286">
        <v>121</v>
      </c>
      <c r="G175" s="286">
        <v>113.6</v>
      </c>
      <c r="H175" s="286">
        <v>106</v>
      </c>
      <c r="I175" s="286">
        <v>103.9</v>
      </c>
      <c r="J175" s="286">
        <v>86.6</v>
      </c>
      <c r="K175" s="286">
        <v>92.8</v>
      </c>
      <c r="L175" s="286">
        <v>103.3</v>
      </c>
      <c r="M175" s="286">
        <v>114.7</v>
      </c>
      <c r="N175" s="286">
        <v>101.4</v>
      </c>
      <c r="O175" s="286">
        <v>116.1</v>
      </c>
      <c r="P175" s="594">
        <v>124.3</v>
      </c>
      <c r="Q175" s="884">
        <v>104</v>
      </c>
      <c r="R175" s="451" t="s">
        <v>495</v>
      </c>
      <c r="S175" s="984">
        <v>109.3</v>
      </c>
      <c r="T175" s="1234">
        <v>110.5</v>
      </c>
      <c r="U175" s="1067">
        <v>99</v>
      </c>
    </row>
    <row r="176" spans="2:21" ht="12.75">
      <c r="B176" s="57"/>
      <c r="C176" s="877" t="s">
        <v>293</v>
      </c>
      <c r="D176" s="285">
        <v>100</v>
      </c>
      <c r="E176" s="286">
        <v>119.5</v>
      </c>
      <c r="F176" s="286">
        <v>144.6</v>
      </c>
      <c r="G176" s="286">
        <v>164.3</v>
      </c>
      <c r="H176" s="286">
        <v>174.2</v>
      </c>
      <c r="I176" s="286">
        <v>181</v>
      </c>
      <c r="J176" s="286">
        <v>156.7</v>
      </c>
      <c r="K176" s="286">
        <v>145.4</v>
      </c>
      <c r="L176" s="286">
        <v>150.2</v>
      </c>
      <c r="M176" s="286">
        <v>172.3</v>
      </c>
      <c r="N176" s="286">
        <v>174.7</v>
      </c>
      <c r="O176" s="286">
        <v>202.8</v>
      </c>
      <c r="P176" s="286">
        <v>252.1</v>
      </c>
      <c r="Q176" s="884">
        <v>262.2</v>
      </c>
      <c r="R176" s="438">
        <v>232</v>
      </c>
      <c r="S176" s="984">
        <v>253.6</v>
      </c>
      <c r="T176" s="1068">
        <v>280.2</v>
      </c>
      <c r="U176" s="1065"/>
    </row>
    <row r="177" spans="2:21" ht="15.75">
      <c r="B177" s="57"/>
      <c r="C177" s="877" t="s">
        <v>612</v>
      </c>
      <c r="D177" s="880" t="s">
        <v>7</v>
      </c>
      <c r="E177" s="286" t="s">
        <v>7</v>
      </c>
      <c r="F177" s="286" t="s">
        <v>7</v>
      </c>
      <c r="G177" s="286" t="s">
        <v>7</v>
      </c>
      <c r="H177" s="286" t="s">
        <v>7</v>
      </c>
      <c r="I177" s="286">
        <v>100</v>
      </c>
      <c r="J177" s="286">
        <v>86.6</v>
      </c>
      <c r="K177" s="286">
        <v>80.4</v>
      </c>
      <c r="L177" s="286">
        <v>83.1</v>
      </c>
      <c r="M177" s="286">
        <v>95.3</v>
      </c>
      <c r="N177" s="286">
        <v>96.6</v>
      </c>
      <c r="O177" s="286">
        <v>112.2</v>
      </c>
      <c r="P177" s="286">
        <v>139.5</v>
      </c>
      <c r="Q177" s="376">
        <v>145.1</v>
      </c>
      <c r="R177" s="438">
        <v>128.4</v>
      </c>
      <c r="S177" s="984">
        <v>140.3</v>
      </c>
      <c r="T177" s="1068">
        <v>155</v>
      </c>
      <c r="U177" s="1065"/>
    </row>
    <row r="178" spans="2:21" ht="15.75">
      <c r="B178" s="57"/>
      <c r="C178" s="877" t="s">
        <v>440</v>
      </c>
      <c r="D178" s="880" t="s">
        <v>7</v>
      </c>
      <c r="E178" s="286" t="s">
        <v>7</v>
      </c>
      <c r="F178" s="286" t="s">
        <v>7</v>
      </c>
      <c r="G178" s="286" t="s">
        <v>7</v>
      </c>
      <c r="H178" s="286" t="s">
        <v>7</v>
      </c>
      <c r="I178" s="286" t="s">
        <v>7</v>
      </c>
      <c r="J178" s="286" t="s">
        <v>7</v>
      </c>
      <c r="K178" s="286" t="s">
        <v>7</v>
      </c>
      <c r="L178" s="286" t="s">
        <v>7</v>
      </c>
      <c r="M178" s="286" t="s">
        <v>7</v>
      </c>
      <c r="N178" s="286">
        <v>100</v>
      </c>
      <c r="O178" s="286">
        <v>116.1</v>
      </c>
      <c r="P178" s="594">
        <v>144.3</v>
      </c>
      <c r="Q178" s="376">
        <v>150.1</v>
      </c>
      <c r="R178" s="438">
        <v>132.8</v>
      </c>
      <c r="S178" s="984">
        <v>145.2</v>
      </c>
      <c r="T178" s="984">
        <v>160.4</v>
      </c>
      <c r="U178" s="881"/>
    </row>
    <row r="179" spans="2:21" ht="15.75">
      <c r="B179" s="57"/>
      <c r="C179" s="1297" t="s">
        <v>829</v>
      </c>
      <c r="D179" s="285" t="s">
        <v>7</v>
      </c>
      <c r="E179" s="286" t="s">
        <v>7</v>
      </c>
      <c r="F179" s="286" t="s">
        <v>7</v>
      </c>
      <c r="G179" s="286" t="s">
        <v>7</v>
      </c>
      <c r="H179" s="286" t="s">
        <v>7</v>
      </c>
      <c r="I179" s="286" t="s">
        <v>7</v>
      </c>
      <c r="J179" s="286" t="s">
        <v>7</v>
      </c>
      <c r="K179" s="286" t="s">
        <v>7</v>
      </c>
      <c r="L179" s="286" t="s">
        <v>7</v>
      </c>
      <c r="M179" s="286" t="s">
        <v>7</v>
      </c>
      <c r="N179" s="286" t="s">
        <v>7</v>
      </c>
      <c r="O179" s="286" t="s">
        <v>7</v>
      </c>
      <c r="P179" s="286" t="s">
        <v>7</v>
      </c>
      <c r="Q179" s="286" t="s">
        <v>7</v>
      </c>
      <c r="R179" s="286" t="s">
        <v>7</v>
      </c>
      <c r="S179" s="286">
        <v>100</v>
      </c>
      <c r="T179" s="984"/>
      <c r="U179" s="881"/>
    </row>
    <row r="180" spans="2:21" ht="25.5">
      <c r="B180" s="58" t="s">
        <v>289</v>
      </c>
      <c r="C180" s="877" t="s">
        <v>4</v>
      </c>
      <c r="D180" s="878" t="s">
        <v>70</v>
      </c>
      <c r="E180" s="286">
        <v>119.7</v>
      </c>
      <c r="F180" s="286">
        <v>121.8</v>
      </c>
      <c r="G180" s="286">
        <v>114</v>
      </c>
      <c r="H180" s="286">
        <v>106.6</v>
      </c>
      <c r="I180" s="286">
        <v>102.7</v>
      </c>
      <c r="J180" s="286">
        <v>90.3</v>
      </c>
      <c r="K180" s="286">
        <v>93.7</v>
      </c>
      <c r="L180" s="286">
        <v>99.9</v>
      </c>
      <c r="M180" s="286">
        <v>106.4</v>
      </c>
      <c r="N180" s="286">
        <v>106.5</v>
      </c>
      <c r="O180" s="879">
        <v>114.9</v>
      </c>
      <c r="P180" s="594">
        <v>117.6</v>
      </c>
      <c r="Q180" s="884">
        <v>109.6</v>
      </c>
      <c r="R180" s="451" t="s">
        <v>496</v>
      </c>
      <c r="S180" s="984">
        <v>99.6</v>
      </c>
      <c r="T180" s="1068">
        <v>109</v>
      </c>
      <c r="U180" s="1065">
        <v>100.6</v>
      </c>
    </row>
    <row r="181" spans="2:21" ht="12.75">
      <c r="B181" s="58"/>
      <c r="C181" s="877" t="s">
        <v>293</v>
      </c>
      <c r="D181" s="285">
        <v>100</v>
      </c>
      <c r="E181" s="286">
        <v>119.7</v>
      </c>
      <c r="F181" s="286">
        <v>145.8</v>
      </c>
      <c r="G181" s="286">
        <v>166.2</v>
      </c>
      <c r="H181" s="286">
        <v>177.2</v>
      </c>
      <c r="I181" s="286">
        <v>182</v>
      </c>
      <c r="J181" s="286">
        <v>164.3</v>
      </c>
      <c r="K181" s="286">
        <v>153.9</v>
      </c>
      <c r="L181" s="286">
        <v>153.7</v>
      </c>
      <c r="M181" s="286">
        <v>163.5</v>
      </c>
      <c r="N181" s="286">
        <v>174.1</v>
      </c>
      <c r="O181" s="879">
        <v>200</v>
      </c>
      <c r="P181" s="879">
        <v>235.2</v>
      </c>
      <c r="Q181" s="884">
        <v>257.8</v>
      </c>
      <c r="R181" s="438">
        <v>254.7</v>
      </c>
      <c r="S181" s="985">
        <v>253.7</v>
      </c>
      <c r="T181" s="1234">
        <v>276.5</v>
      </c>
      <c r="U181" s="1067"/>
    </row>
    <row r="182" spans="2:21" ht="15.75">
      <c r="B182" s="58"/>
      <c r="C182" s="877" t="s">
        <v>612</v>
      </c>
      <c r="D182" s="880" t="s">
        <v>7</v>
      </c>
      <c r="E182" s="286" t="s">
        <v>7</v>
      </c>
      <c r="F182" s="286" t="s">
        <v>7</v>
      </c>
      <c r="G182" s="286" t="s">
        <v>7</v>
      </c>
      <c r="H182" s="286" t="s">
        <v>7</v>
      </c>
      <c r="I182" s="286">
        <v>100</v>
      </c>
      <c r="J182" s="286">
        <v>90.3</v>
      </c>
      <c r="K182" s="286">
        <v>84.6</v>
      </c>
      <c r="L182" s="286">
        <v>84.5</v>
      </c>
      <c r="M182" s="286">
        <v>89.9</v>
      </c>
      <c r="N182" s="286">
        <v>95.7</v>
      </c>
      <c r="O182" s="286">
        <v>110</v>
      </c>
      <c r="P182" s="286">
        <v>129.4</v>
      </c>
      <c r="Q182" s="376">
        <v>141.8</v>
      </c>
      <c r="R182" s="438">
        <v>140.1</v>
      </c>
      <c r="S182" s="984">
        <v>139.5</v>
      </c>
      <c r="T182" s="1068">
        <v>152.1</v>
      </c>
      <c r="U182" s="1065"/>
    </row>
    <row r="183" spans="2:21" ht="15.75">
      <c r="B183" s="58"/>
      <c r="C183" s="877" t="s">
        <v>440</v>
      </c>
      <c r="D183" s="880" t="s">
        <v>7</v>
      </c>
      <c r="E183" s="286" t="s">
        <v>7</v>
      </c>
      <c r="F183" s="286" t="s">
        <v>7</v>
      </c>
      <c r="G183" s="286" t="s">
        <v>7</v>
      </c>
      <c r="H183" s="286" t="s">
        <v>7</v>
      </c>
      <c r="I183" s="286" t="s">
        <v>7</v>
      </c>
      <c r="J183" s="286" t="s">
        <v>7</v>
      </c>
      <c r="K183" s="286" t="s">
        <v>7</v>
      </c>
      <c r="L183" s="286" t="s">
        <v>7</v>
      </c>
      <c r="M183" s="286" t="s">
        <v>7</v>
      </c>
      <c r="N183" s="286">
        <v>100</v>
      </c>
      <c r="O183" s="286">
        <v>114.9</v>
      </c>
      <c r="P183" s="594">
        <v>135.1</v>
      </c>
      <c r="Q183" s="376">
        <v>148.1</v>
      </c>
      <c r="R183" s="438">
        <v>146.3</v>
      </c>
      <c r="S183" s="984">
        <v>145.7</v>
      </c>
      <c r="T183" s="1236">
        <v>158.8</v>
      </c>
      <c r="U183" s="1070"/>
    </row>
    <row r="184" spans="2:21" ht="15.75">
      <c r="B184" s="58"/>
      <c r="C184" s="1297" t="s">
        <v>829</v>
      </c>
      <c r="D184" s="285" t="s">
        <v>7</v>
      </c>
      <c r="E184" s="286" t="s">
        <v>7</v>
      </c>
      <c r="F184" s="286" t="s">
        <v>7</v>
      </c>
      <c r="G184" s="286" t="s">
        <v>7</v>
      </c>
      <c r="H184" s="286" t="s">
        <v>7</v>
      </c>
      <c r="I184" s="286" t="s">
        <v>7</v>
      </c>
      <c r="J184" s="286" t="s">
        <v>7</v>
      </c>
      <c r="K184" s="286" t="s">
        <v>7</v>
      </c>
      <c r="L184" s="286" t="s">
        <v>7</v>
      </c>
      <c r="M184" s="286" t="s">
        <v>7</v>
      </c>
      <c r="N184" s="286" t="s">
        <v>7</v>
      </c>
      <c r="O184" s="286" t="s">
        <v>7</v>
      </c>
      <c r="P184" s="286" t="s">
        <v>7</v>
      </c>
      <c r="Q184" s="286" t="s">
        <v>7</v>
      </c>
      <c r="R184" s="286" t="s">
        <v>7</v>
      </c>
      <c r="S184" s="286">
        <v>100</v>
      </c>
      <c r="T184" s="1335"/>
      <c r="U184" s="1336"/>
    </row>
    <row r="185" spans="2:21" ht="12.75">
      <c r="B185" s="58" t="s">
        <v>290</v>
      </c>
      <c r="C185" s="877" t="s">
        <v>4</v>
      </c>
      <c r="D185" s="878" t="s">
        <v>70</v>
      </c>
      <c r="E185" s="286">
        <v>115.8</v>
      </c>
      <c r="F185" s="286">
        <v>105.5</v>
      </c>
      <c r="G185" s="286">
        <v>105.5</v>
      </c>
      <c r="H185" s="286">
        <v>90.1</v>
      </c>
      <c r="I185" s="286">
        <v>136.7</v>
      </c>
      <c r="J185" s="286">
        <v>6.3</v>
      </c>
      <c r="K185" s="286">
        <v>-206.1</v>
      </c>
      <c r="L185" s="286">
        <v>-368.4</v>
      </c>
      <c r="M185" s="286">
        <v>434.6</v>
      </c>
      <c r="N185" s="286">
        <v>54.7</v>
      </c>
      <c r="O185" s="286">
        <v>139.3</v>
      </c>
      <c r="P185" s="594">
        <v>220.1</v>
      </c>
      <c r="Q185" s="376">
        <v>61.5</v>
      </c>
      <c r="R185" s="438">
        <v>-52.3</v>
      </c>
      <c r="S185" s="984">
        <v>-136.5</v>
      </c>
      <c r="T185" s="1234">
        <v>137.3</v>
      </c>
      <c r="U185" s="1067"/>
    </row>
    <row r="186" spans="2:21" ht="12.75">
      <c r="B186" s="58"/>
      <c r="C186" s="877" t="s">
        <v>293</v>
      </c>
      <c r="D186" s="285">
        <v>100</v>
      </c>
      <c r="E186" s="286">
        <v>115.8</v>
      </c>
      <c r="F186" s="286">
        <v>122.2</v>
      </c>
      <c r="G186" s="286">
        <v>128.9</v>
      </c>
      <c r="H186" s="286">
        <v>116.1</v>
      </c>
      <c r="I186" s="286">
        <v>158.7</v>
      </c>
      <c r="J186" s="286">
        <v>10</v>
      </c>
      <c r="K186" s="286">
        <v>-20.6</v>
      </c>
      <c r="L186" s="286">
        <v>75.9</v>
      </c>
      <c r="M186" s="286">
        <v>329.9</v>
      </c>
      <c r="N186" s="286">
        <v>180.5</v>
      </c>
      <c r="O186" s="286">
        <v>251.4</v>
      </c>
      <c r="P186" s="286">
        <v>553.3</v>
      </c>
      <c r="Q186" s="376">
        <v>340.3</v>
      </c>
      <c r="R186" s="438">
        <v>-178</v>
      </c>
      <c r="S186" s="984">
        <v>243</v>
      </c>
      <c r="T186" s="1068">
        <v>333.6</v>
      </c>
      <c r="U186" s="1065"/>
    </row>
    <row r="187" spans="2:21" ht="15.75">
      <c r="B187" s="58"/>
      <c r="C187" s="877" t="s">
        <v>612</v>
      </c>
      <c r="D187" s="880" t="s">
        <v>7</v>
      </c>
      <c r="E187" s="286" t="s">
        <v>7</v>
      </c>
      <c r="F187" s="286" t="s">
        <v>7</v>
      </c>
      <c r="G187" s="286" t="s">
        <v>7</v>
      </c>
      <c r="H187" s="286" t="s">
        <v>7</v>
      </c>
      <c r="I187" s="286">
        <v>100</v>
      </c>
      <c r="J187" s="286">
        <v>6.3</v>
      </c>
      <c r="K187" s="286">
        <v>-13</v>
      </c>
      <c r="L187" s="286">
        <v>47.9</v>
      </c>
      <c r="M187" s="286">
        <v>208.2</v>
      </c>
      <c r="N187" s="286">
        <v>113.9</v>
      </c>
      <c r="O187" s="286">
        <v>158.7</v>
      </c>
      <c r="P187" s="286">
        <v>349.3</v>
      </c>
      <c r="Q187" s="376">
        <v>214.8</v>
      </c>
      <c r="R187" s="438">
        <v>-112.3</v>
      </c>
      <c r="S187" s="984">
        <v>153.3</v>
      </c>
      <c r="T187" s="1068">
        <v>210.5</v>
      </c>
      <c r="U187" s="1065"/>
    </row>
    <row r="188" spans="2:21" ht="15.75">
      <c r="B188" s="58"/>
      <c r="C188" s="877" t="s">
        <v>440</v>
      </c>
      <c r="D188" s="880" t="s">
        <v>7</v>
      </c>
      <c r="E188" s="286" t="s">
        <v>7</v>
      </c>
      <c r="F188" s="286" t="s">
        <v>7</v>
      </c>
      <c r="G188" s="286" t="s">
        <v>7</v>
      </c>
      <c r="H188" s="286" t="s">
        <v>7</v>
      </c>
      <c r="I188" s="286" t="s">
        <v>7</v>
      </c>
      <c r="J188" s="286" t="s">
        <v>7</v>
      </c>
      <c r="K188" s="286" t="s">
        <v>7</v>
      </c>
      <c r="L188" s="286" t="s">
        <v>7</v>
      </c>
      <c r="M188" s="286" t="s">
        <v>7</v>
      </c>
      <c r="N188" s="286">
        <v>100</v>
      </c>
      <c r="O188" s="286">
        <v>139.3</v>
      </c>
      <c r="P188" s="594">
        <v>306.6</v>
      </c>
      <c r="Q188" s="376">
        <v>188.6</v>
      </c>
      <c r="R188" s="438">
        <v>-98.6</v>
      </c>
      <c r="S188" s="984">
        <v>134.6</v>
      </c>
      <c r="T188" s="1068">
        <v>184.8</v>
      </c>
      <c r="U188" s="1065"/>
    </row>
    <row r="189" spans="2:21" ht="15.75">
      <c r="B189" s="58"/>
      <c r="C189" s="1297" t="s">
        <v>829</v>
      </c>
      <c r="D189" s="285" t="s">
        <v>7</v>
      </c>
      <c r="E189" s="286" t="s">
        <v>7</v>
      </c>
      <c r="F189" s="286" t="s">
        <v>7</v>
      </c>
      <c r="G189" s="286" t="s">
        <v>7</v>
      </c>
      <c r="H189" s="286" t="s">
        <v>7</v>
      </c>
      <c r="I189" s="286" t="s">
        <v>7</v>
      </c>
      <c r="J189" s="286" t="s">
        <v>7</v>
      </c>
      <c r="K189" s="286" t="s">
        <v>7</v>
      </c>
      <c r="L189" s="286" t="s">
        <v>7</v>
      </c>
      <c r="M189" s="286" t="s">
        <v>7</v>
      </c>
      <c r="N189" s="286" t="s">
        <v>7</v>
      </c>
      <c r="O189" s="286" t="s">
        <v>7</v>
      </c>
      <c r="P189" s="286" t="s">
        <v>7</v>
      </c>
      <c r="Q189" s="286" t="s">
        <v>7</v>
      </c>
      <c r="R189" s="286" t="s">
        <v>7</v>
      </c>
      <c r="S189" s="286">
        <v>100</v>
      </c>
      <c r="T189" s="1068"/>
      <c r="U189" s="1065"/>
    </row>
    <row r="190" spans="2:21" ht="14.25">
      <c r="B190" s="508" t="s">
        <v>661</v>
      </c>
      <c r="C190" s="740" t="s">
        <v>4</v>
      </c>
      <c r="D190" s="878" t="s">
        <v>70</v>
      </c>
      <c r="E190" s="286">
        <v>112</v>
      </c>
      <c r="F190" s="286">
        <v>112.2</v>
      </c>
      <c r="G190" s="286">
        <v>114.4</v>
      </c>
      <c r="H190" s="286">
        <v>97.5</v>
      </c>
      <c r="I190" s="286">
        <v>123.2</v>
      </c>
      <c r="J190" s="286">
        <v>103.1</v>
      </c>
      <c r="K190" s="286">
        <v>104.8</v>
      </c>
      <c r="L190" s="286">
        <v>114.2</v>
      </c>
      <c r="M190" s="286">
        <v>114</v>
      </c>
      <c r="N190" s="286">
        <v>108</v>
      </c>
      <c r="O190" s="286">
        <v>114.6</v>
      </c>
      <c r="P190" s="594">
        <v>109.1</v>
      </c>
      <c r="Q190" s="376">
        <v>107.1</v>
      </c>
      <c r="R190" s="1071">
        <v>93.2</v>
      </c>
      <c r="S190" s="1055">
        <v>112.1</v>
      </c>
      <c r="T190" s="1068">
        <v>107.7</v>
      </c>
      <c r="U190" s="1065"/>
    </row>
    <row r="191" spans="2:21" ht="12.75">
      <c r="B191" s="57"/>
      <c r="C191" s="740" t="s">
        <v>293</v>
      </c>
      <c r="D191" s="285">
        <v>100</v>
      </c>
      <c r="E191" s="286">
        <v>112</v>
      </c>
      <c r="F191" s="286">
        <v>125.7</v>
      </c>
      <c r="G191" s="286">
        <v>143.8</v>
      </c>
      <c r="H191" s="286">
        <v>140.2</v>
      </c>
      <c r="I191" s="286">
        <v>172.7</v>
      </c>
      <c r="J191" s="286">
        <v>178.1</v>
      </c>
      <c r="K191" s="286">
        <v>186.6</v>
      </c>
      <c r="L191" s="286">
        <v>213.1</v>
      </c>
      <c r="M191" s="286">
        <v>242.9</v>
      </c>
      <c r="N191" s="286">
        <v>262.3</v>
      </c>
      <c r="O191" s="286">
        <v>300.6</v>
      </c>
      <c r="P191" s="286">
        <v>328</v>
      </c>
      <c r="Q191" s="376">
        <v>351.3</v>
      </c>
      <c r="R191" s="1071">
        <v>327.4</v>
      </c>
      <c r="S191" s="1055">
        <v>367</v>
      </c>
      <c r="T191" s="1068">
        <v>395.3</v>
      </c>
      <c r="U191" s="1065"/>
    </row>
    <row r="192" spans="2:21" ht="15.75">
      <c r="B192" s="57"/>
      <c r="C192" s="740" t="s">
        <v>828</v>
      </c>
      <c r="D192" s="880" t="s">
        <v>7</v>
      </c>
      <c r="E192" s="286" t="s">
        <v>7</v>
      </c>
      <c r="F192" s="286" t="s">
        <v>7</v>
      </c>
      <c r="G192" s="286" t="s">
        <v>7</v>
      </c>
      <c r="H192" s="286" t="s">
        <v>7</v>
      </c>
      <c r="I192" s="286">
        <v>100</v>
      </c>
      <c r="J192" s="286">
        <v>103.1</v>
      </c>
      <c r="K192" s="286">
        <v>108</v>
      </c>
      <c r="L192" s="286">
        <v>123.3</v>
      </c>
      <c r="M192" s="286">
        <v>140.6</v>
      </c>
      <c r="N192" s="286">
        <v>151.8</v>
      </c>
      <c r="O192" s="286">
        <v>174</v>
      </c>
      <c r="P192" s="286">
        <v>189.8</v>
      </c>
      <c r="Q192" s="376">
        <v>203.3</v>
      </c>
      <c r="R192" s="1071">
        <v>189.5</v>
      </c>
      <c r="S192" s="1055">
        <v>212.4</v>
      </c>
      <c r="T192" s="1068">
        <v>228.8</v>
      </c>
      <c r="U192" s="1065"/>
    </row>
    <row r="193" spans="2:21" ht="15.75">
      <c r="B193" s="57"/>
      <c r="C193" s="740" t="s">
        <v>790</v>
      </c>
      <c r="D193" s="880" t="s">
        <v>7</v>
      </c>
      <c r="E193" s="286" t="s">
        <v>7</v>
      </c>
      <c r="F193" s="286" t="s">
        <v>7</v>
      </c>
      <c r="G193" s="286" t="s">
        <v>7</v>
      </c>
      <c r="H193" s="286" t="s">
        <v>7</v>
      </c>
      <c r="I193" s="286" t="s">
        <v>7</v>
      </c>
      <c r="J193" s="286" t="s">
        <v>7</v>
      </c>
      <c r="K193" s="286" t="s">
        <v>7</v>
      </c>
      <c r="L193" s="286" t="s">
        <v>7</v>
      </c>
      <c r="M193" s="286" t="s">
        <v>7</v>
      </c>
      <c r="N193" s="286">
        <v>100</v>
      </c>
      <c r="O193" s="286">
        <v>114.6</v>
      </c>
      <c r="P193" s="594">
        <v>125</v>
      </c>
      <c r="Q193" s="376">
        <v>133.9</v>
      </c>
      <c r="R193" s="1071">
        <v>124.8</v>
      </c>
      <c r="S193" s="1055">
        <v>139.9</v>
      </c>
      <c r="T193" s="1068">
        <v>150.7</v>
      </c>
      <c r="U193" s="1065"/>
    </row>
    <row r="194" spans="2:21" ht="15.75">
      <c r="B194" s="57"/>
      <c r="C194" s="1297" t="s">
        <v>829</v>
      </c>
      <c r="D194" s="285" t="s">
        <v>7</v>
      </c>
      <c r="E194" s="286" t="s">
        <v>7</v>
      </c>
      <c r="F194" s="286" t="s">
        <v>7</v>
      </c>
      <c r="G194" s="286" t="s">
        <v>7</v>
      </c>
      <c r="H194" s="286" t="s">
        <v>7</v>
      </c>
      <c r="I194" s="286" t="s">
        <v>7</v>
      </c>
      <c r="J194" s="286" t="s">
        <v>7</v>
      </c>
      <c r="K194" s="286" t="s">
        <v>7</v>
      </c>
      <c r="L194" s="286" t="s">
        <v>7</v>
      </c>
      <c r="M194" s="286" t="s">
        <v>7</v>
      </c>
      <c r="N194" s="286" t="s">
        <v>7</v>
      </c>
      <c r="O194" s="286" t="s">
        <v>7</v>
      </c>
      <c r="P194" s="286" t="s">
        <v>7</v>
      </c>
      <c r="Q194" s="286" t="s">
        <v>7</v>
      </c>
      <c r="R194" s="286" t="s">
        <v>7</v>
      </c>
      <c r="S194" s="286">
        <v>100</v>
      </c>
      <c r="T194" s="1068"/>
      <c r="U194" s="1065"/>
    </row>
    <row r="195" spans="2:21" ht="14.25">
      <c r="B195" s="508" t="s">
        <v>662</v>
      </c>
      <c r="C195" s="740" t="s">
        <v>4</v>
      </c>
      <c r="D195" s="878" t="s">
        <v>70</v>
      </c>
      <c r="E195" s="286">
        <v>128</v>
      </c>
      <c r="F195" s="286">
        <v>121.4</v>
      </c>
      <c r="G195" s="286">
        <v>118.6</v>
      </c>
      <c r="H195" s="286">
        <v>101</v>
      </c>
      <c r="I195" s="286">
        <v>115.5</v>
      </c>
      <c r="J195" s="286">
        <v>94.7</v>
      </c>
      <c r="K195" s="286">
        <v>102.8</v>
      </c>
      <c r="L195" s="286">
        <v>109.6</v>
      </c>
      <c r="M195" s="286">
        <v>115.8</v>
      </c>
      <c r="N195" s="286">
        <v>104.7</v>
      </c>
      <c r="O195" s="286">
        <v>117.3</v>
      </c>
      <c r="P195" s="594">
        <v>113.7</v>
      </c>
      <c r="Q195" s="376">
        <v>108</v>
      </c>
      <c r="R195" s="438">
        <v>87.6</v>
      </c>
      <c r="S195" s="1068">
        <v>113.9</v>
      </c>
      <c r="T195" s="1068">
        <v>105.5</v>
      </c>
      <c r="U195" s="1065"/>
    </row>
    <row r="196" spans="2:21" ht="12.75">
      <c r="B196" s="57"/>
      <c r="C196" s="740" t="s">
        <v>293</v>
      </c>
      <c r="D196" s="285">
        <v>100</v>
      </c>
      <c r="E196" s="286">
        <v>128</v>
      </c>
      <c r="F196" s="286">
        <v>155.4</v>
      </c>
      <c r="G196" s="286">
        <v>184.3</v>
      </c>
      <c r="H196" s="286">
        <v>186.1</v>
      </c>
      <c r="I196" s="286">
        <v>214.9</v>
      </c>
      <c r="J196" s="286">
        <v>203.5</v>
      </c>
      <c r="K196" s="286">
        <v>209.2</v>
      </c>
      <c r="L196" s="286">
        <v>229.3</v>
      </c>
      <c r="M196" s="286">
        <v>265.5</v>
      </c>
      <c r="N196" s="885">
        <v>278</v>
      </c>
      <c r="O196" s="886">
        <v>326.1</v>
      </c>
      <c r="P196" s="885">
        <v>370.8</v>
      </c>
      <c r="Q196" s="376">
        <v>400.5</v>
      </c>
      <c r="R196" s="438">
        <v>350.8</v>
      </c>
      <c r="S196" s="1068">
        <v>399.6</v>
      </c>
      <c r="T196" s="1068">
        <v>421.6</v>
      </c>
      <c r="U196" s="1065"/>
    </row>
    <row r="197" spans="2:21" ht="15.75">
      <c r="B197" s="57"/>
      <c r="C197" s="740" t="s">
        <v>828</v>
      </c>
      <c r="D197" s="880" t="s">
        <v>7</v>
      </c>
      <c r="E197" s="286" t="s">
        <v>7</v>
      </c>
      <c r="F197" s="286" t="s">
        <v>7</v>
      </c>
      <c r="G197" s="286" t="s">
        <v>7</v>
      </c>
      <c r="H197" s="286" t="s">
        <v>7</v>
      </c>
      <c r="I197" s="286">
        <v>100</v>
      </c>
      <c r="J197" s="286">
        <v>94.7</v>
      </c>
      <c r="K197" s="286">
        <v>97.4</v>
      </c>
      <c r="L197" s="286">
        <v>106.8</v>
      </c>
      <c r="M197" s="286">
        <v>123.7</v>
      </c>
      <c r="N197" s="286">
        <v>129.5</v>
      </c>
      <c r="O197" s="286">
        <v>151.9</v>
      </c>
      <c r="P197" s="286">
        <v>172.7</v>
      </c>
      <c r="Q197" s="376">
        <v>186.5</v>
      </c>
      <c r="R197" s="438">
        <v>163.4</v>
      </c>
      <c r="S197" s="1068">
        <v>186.1</v>
      </c>
      <c r="T197" s="1068">
        <v>196.3</v>
      </c>
      <c r="U197" s="1065"/>
    </row>
    <row r="198" spans="2:21" ht="15.75">
      <c r="B198" s="57"/>
      <c r="C198" s="740" t="s">
        <v>790</v>
      </c>
      <c r="D198" s="880" t="s">
        <v>7</v>
      </c>
      <c r="E198" s="286" t="s">
        <v>7</v>
      </c>
      <c r="F198" s="286" t="s">
        <v>7</v>
      </c>
      <c r="G198" s="286" t="s">
        <v>7</v>
      </c>
      <c r="H198" s="286" t="s">
        <v>7</v>
      </c>
      <c r="I198" s="286" t="s">
        <v>7</v>
      </c>
      <c r="J198" s="286" t="s">
        <v>7</v>
      </c>
      <c r="K198" s="286" t="s">
        <v>7</v>
      </c>
      <c r="L198" s="286" t="s">
        <v>7</v>
      </c>
      <c r="M198" s="286" t="s">
        <v>7</v>
      </c>
      <c r="N198" s="286">
        <v>100</v>
      </c>
      <c r="O198" s="286">
        <v>117.3</v>
      </c>
      <c r="P198" s="594">
        <v>133.4</v>
      </c>
      <c r="Q198" s="594">
        <v>144.1</v>
      </c>
      <c r="R198" s="594">
        <v>126.2</v>
      </c>
      <c r="S198" s="1068">
        <v>143.7</v>
      </c>
      <c r="T198" s="1068">
        <v>151.6</v>
      </c>
      <c r="U198" s="1065"/>
    </row>
    <row r="199" spans="2:21" ht="15.75">
      <c r="B199" s="57"/>
      <c r="C199" s="1297" t="s">
        <v>829</v>
      </c>
      <c r="D199" s="285" t="s">
        <v>7</v>
      </c>
      <c r="E199" s="286" t="s">
        <v>7</v>
      </c>
      <c r="F199" s="286" t="s">
        <v>7</v>
      </c>
      <c r="G199" s="286" t="s">
        <v>7</v>
      </c>
      <c r="H199" s="286" t="s">
        <v>7</v>
      </c>
      <c r="I199" s="286" t="s">
        <v>7</v>
      </c>
      <c r="J199" s="286" t="s">
        <v>7</v>
      </c>
      <c r="K199" s="286" t="s">
        <v>7</v>
      </c>
      <c r="L199" s="286" t="s">
        <v>7</v>
      </c>
      <c r="M199" s="286" t="s">
        <v>7</v>
      </c>
      <c r="N199" s="286" t="s">
        <v>7</v>
      </c>
      <c r="O199" s="286" t="s">
        <v>7</v>
      </c>
      <c r="P199" s="286" t="s">
        <v>7</v>
      </c>
      <c r="Q199" s="286" t="s">
        <v>7</v>
      </c>
      <c r="R199" s="286" t="s">
        <v>7</v>
      </c>
      <c r="S199" s="286">
        <v>100</v>
      </c>
      <c r="T199" s="1068"/>
      <c r="U199" s="1065"/>
    </row>
    <row r="200" spans="2:21" ht="12.75">
      <c r="B200" s="57" t="s">
        <v>295</v>
      </c>
      <c r="C200" s="1297" t="s">
        <v>68</v>
      </c>
      <c r="D200" s="880">
        <v>97.8</v>
      </c>
      <c r="E200" s="286">
        <v>101.4</v>
      </c>
      <c r="F200" s="286">
        <v>103.9</v>
      </c>
      <c r="G200" s="286">
        <v>104.8</v>
      </c>
      <c r="H200" s="286">
        <v>105.9</v>
      </c>
      <c r="I200" s="286">
        <v>106.4</v>
      </c>
      <c r="J200" s="286">
        <v>103.7</v>
      </c>
      <c r="K200" s="286">
        <v>103.5</v>
      </c>
      <c r="L200" s="286">
        <v>102.7</v>
      </c>
      <c r="M200" s="286">
        <v>102.4</v>
      </c>
      <c r="N200" s="286">
        <v>100.7</v>
      </c>
      <c r="O200" s="286">
        <v>101.8</v>
      </c>
      <c r="P200" s="594">
        <v>102.9</v>
      </c>
      <c r="Q200" s="884">
        <v>104</v>
      </c>
      <c r="R200" s="438">
        <v>99.9</v>
      </c>
      <c r="S200" s="1068">
        <v>101.2</v>
      </c>
      <c r="T200" s="1068">
        <v>101.2</v>
      </c>
      <c r="U200" s="1065"/>
    </row>
    <row r="201" spans="2:21" ht="25.5">
      <c r="B201" s="57" t="s">
        <v>296</v>
      </c>
      <c r="C201" s="1297" t="s">
        <v>68</v>
      </c>
      <c r="D201" s="880">
        <v>79.1</v>
      </c>
      <c r="E201" s="286">
        <v>80.6</v>
      </c>
      <c r="F201" s="286">
        <v>80.5</v>
      </c>
      <c r="G201" s="286">
        <v>79.8</v>
      </c>
      <c r="H201" s="286">
        <v>80.6</v>
      </c>
      <c r="I201" s="286">
        <v>81.6</v>
      </c>
      <c r="J201" s="286">
        <v>82.9</v>
      </c>
      <c r="K201" s="286">
        <v>84.8</v>
      </c>
      <c r="L201" s="286">
        <v>83.9</v>
      </c>
      <c r="M201" s="286">
        <v>82.3</v>
      </c>
      <c r="N201" s="286">
        <v>81.5</v>
      </c>
      <c r="O201" s="286">
        <v>80.8</v>
      </c>
      <c r="P201" s="594">
        <v>78.4</v>
      </c>
      <c r="Q201" s="884">
        <v>80.1</v>
      </c>
      <c r="R201" s="438">
        <v>79.6</v>
      </c>
      <c r="S201" s="1068">
        <v>80.2</v>
      </c>
      <c r="T201" s="1068">
        <v>79.3</v>
      </c>
      <c r="U201" s="1065"/>
    </row>
    <row r="202" spans="2:21" ht="25.5">
      <c r="B202" s="58" t="s">
        <v>297</v>
      </c>
      <c r="C202" s="1297" t="s">
        <v>68</v>
      </c>
      <c r="D202" s="880">
        <v>59.5</v>
      </c>
      <c r="E202" s="286">
        <v>61.3</v>
      </c>
      <c r="F202" s="286">
        <v>61.7</v>
      </c>
      <c r="G202" s="286">
        <v>61.6</v>
      </c>
      <c r="H202" s="286">
        <v>62.3</v>
      </c>
      <c r="I202" s="286">
        <v>63.1</v>
      </c>
      <c r="J202" s="286">
        <v>64</v>
      </c>
      <c r="K202" s="286">
        <v>65.9</v>
      </c>
      <c r="L202" s="286">
        <v>64.8</v>
      </c>
      <c r="M202" s="286">
        <v>63.7</v>
      </c>
      <c r="N202" s="286">
        <v>62.5</v>
      </c>
      <c r="O202" s="286">
        <v>61.6</v>
      </c>
      <c r="P202" s="594">
        <v>59.6</v>
      </c>
      <c r="Q202" s="884">
        <v>60.7</v>
      </c>
      <c r="R202" s="438">
        <v>60.3</v>
      </c>
      <c r="S202" s="1068">
        <v>60.4</v>
      </c>
      <c r="T202" s="1068">
        <v>60.5</v>
      </c>
      <c r="U202" s="1065"/>
    </row>
    <row r="203" spans="2:21" ht="25.5">
      <c r="B203" s="57" t="s">
        <v>298</v>
      </c>
      <c r="C203" s="1297" t="s">
        <v>68</v>
      </c>
      <c r="D203" s="880">
        <v>18.7</v>
      </c>
      <c r="E203" s="286">
        <v>20.8</v>
      </c>
      <c r="F203" s="286">
        <v>23.4</v>
      </c>
      <c r="G203" s="286">
        <v>25</v>
      </c>
      <c r="H203" s="286">
        <v>25.3</v>
      </c>
      <c r="I203" s="286">
        <v>24.8</v>
      </c>
      <c r="J203" s="286">
        <v>20.8</v>
      </c>
      <c r="K203" s="286">
        <v>18.6</v>
      </c>
      <c r="L203" s="286">
        <v>18.8</v>
      </c>
      <c r="M203" s="286">
        <v>20.1</v>
      </c>
      <c r="N203" s="286">
        <v>19.2</v>
      </c>
      <c r="O203" s="286">
        <v>21</v>
      </c>
      <c r="P203" s="594">
        <v>24.5</v>
      </c>
      <c r="Q203" s="884">
        <v>23.9</v>
      </c>
      <c r="R203" s="438">
        <v>20.3</v>
      </c>
      <c r="S203" s="1068">
        <v>21</v>
      </c>
      <c r="T203" s="1068">
        <v>21.9</v>
      </c>
      <c r="U203" s="1065"/>
    </row>
    <row r="204" spans="2:21" ht="25.5">
      <c r="B204" s="58" t="s">
        <v>299</v>
      </c>
      <c r="C204" s="1297" t="s">
        <v>68</v>
      </c>
      <c r="D204" s="880">
        <v>17.7</v>
      </c>
      <c r="E204" s="286">
        <v>19.8</v>
      </c>
      <c r="F204" s="286">
        <v>22.4</v>
      </c>
      <c r="G204" s="286">
        <v>24</v>
      </c>
      <c r="H204" s="286">
        <v>24.4</v>
      </c>
      <c r="I204" s="286">
        <v>23.7</v>
      </c>
      <c r="J204" s="286">
        <v>20.7</v>
      </c>
      <c r="K204" s="286">
        <v>18.7</v>
      </c>
      <c r="L204" s="286">
        <v>18.3</v>
      </c>
      <c r="M204" s="286">
        <v>18.1</v>
      </c>
      <c r="N204" s="286">
        <v>18.2</v>
      </c>
      <c r="O204" s="286">
        <v>19.7</v>
      </c>
      <c r="P204" s="594">
        <v>21.6</v>
      </c>
      <c r="Q204" s="884">
        <v>22.3</v>
      </c>
      <c r="R204" s="438">
        <v>21.1</v>
      </c>
      <c r="S204" s="1068">
        <v>19.9</v>
      </c>
      <c r="T204" s="1068">
        <v>20.4</v>
      </c>
      <c r="U204" s="1065"/>
    </row>
    <row r="205" spans="2:21" ht="12.75">
      <c r="B205" s="57" t="s">
        <v>300</v>
      </c>
      <c r="C205" s="1297" t="s">
        <v>68</v>
      </c>
      <c r="D205" s="285">
        <v>9.3</v>
      </c>
      <c r="E205" s="286">
        <v>10.7</v>
      </c>
      <c r="F205" s="286">
        <v>13.5</v>
      </c>
      <c r="G205" s="286">
        <v>15.4</v>
      </c>
      <c r="H205" s="286">
        <v>16.3</v>
      </c>
      <c r="I205" s="286">
        <v>16.5</v>
      </c>
      <c r="J205" s="286">
        <v>14.6</v>
      </c>
      <c r="K205" s="286">
        <v>13.2</v>
      </c>
      <c r="L205" s="286">
        <v>12.9</v>
      </c>
      <c r="M205" s="286">
        <v>12.8</v>
      </c>
      <c r="N205" s="286">
        <v>12.8</v>
      </c>
      <c r="O205" s="286">
        <v>13.9</v>
      </c>
      <c r="P205" s="286">
        <v>15.4</v>
      </c>
      <c r="Q205" s="1068">
        <v>15.6</v>
      </c>
      <c r="R205" s="594">
        <v>13.7</v>
      </c>
      <c r="S205" s="984">
        <v>12.5</v>
      </c>
      <c r="T205" s="984">
        <v>12.4</v>
      </c>
      <c r="U205" s="881"/>
    </row>
    <row r="206" spans="2:21" ht="13.5" customHeight="1" thickBot="1">
      <c r="B206" s="1408" t="s">
        <v>720</v>
      </c>
      <c r="C206" s="1338" t="s">
        <v>110</v>
      </c>
      <c r="D206" s="1409">
        <v>-14887</v>
      </c>
      <c r="E206" s="1410">
        <v>-20552</v>
      </c>
      <c r="F206" s="1410">
        <v>-23867</v>
      </c>
      <c r="G206" s="1410">
        <v>-25692</v>
      </c>
      <c r="H206" s="1410">
        <v>-15386</v>
      </c>
      <c r="I206" s="1410">
        <v>-22541</v>
      </c>
      <c r="J206" s="1410">
        <v>-41095</v>
      </c>
      <c r="K206" s="1410">
        <v>-40317</v>
      </c>
      <c r="L206" s="1410">
        <v>-52212</v>
      </c>
      <c r="M206" s="1411">
        <v>-49773</v>
      </c>
      <c r="N206" s="1411">
        <v>-40057</v>
      </c>
      <c r="O206" s="1411">
        <v>-38476</v>
      </c>
      <c r="P206" s="1412" t="s">
        <v>586</v>
      </c>
      <c r="Q206" s="1413" t="s">
        <v>716</v>
      </c>
      <c r="R206" s="1414" t="s">
        <v>717</v>
      </c>
      <c r="S206" s="1415" t="s">
        <v>718</v>
      </c>
      <c r="T206" s="1416">
        <v>-76680</v>
      </c>
      <c r="U206" s="1417"/>
    </row>
    <row r="208" ht="18.75" customHeight="1">
      <c r="B208" s="34" t="s">
        <v>714</v>
      </c>
    </row>
    <row r="209" ht="16.5" customHeight="1">
      <c r="B209" s="1" t="s">
        <v>663</v>
      </c>
    </row>
    <row r="210" ht="15.75" customHeight="1">
      <c r="B210" s="34"/>
    </row>
    <row r="212" ht="17.25" customHeight="1"/>
  </sheetData>
  <sheetProtection/>
  <mergeCells count="6">
    <mergeCell ref="C1:I1"/>
    <mergeCell ref="F2:G2"/>
    <mergeCell ref="S2:T2"/>
    <mergeCell ref="B5:C5"/>
    <mergeCell ref="E3:Q3"/>
    <mergeCell ref="E4:P4"/>
  </mergeCells>
  <hyperlinks>
    <hyperlink ref="F2:G2" location="'LIST OF TABLES'!A1" display="Return to contents"/>
    <hyperlink ref="S2:T2" location="'LIST OF TABLES'!A1" display="Return to contents"/>
  </hyperlinks>
  <printOptions/>
  <pageMargins left="0.7" right="0.7" top="0.75" bottom="0.75" header="0.3" footer="0.3"/>
  <pageSetup horizontalDpi="600" verticalDpi="600" orientation="portrait" paperSize="9" r:id="rId1"/>
  <ignoredErrors>
    <ignoredError sqref="P206:S206" numberStoredAsText="1"/>
  </ignoredErrors>
</worksheet>
</file>

<file path=xl/worksheets/sheet27.xml><?xml version="1.0" encoding="utf-8"?>
<worksheet xmlns="http://schemas.openxmlformats.org/spreadsheetml/2006/main" xmlns:r="http://schemas.openxmlformats.org/officeDocument/2006/relationships">
  <dimension ref="B1:Q66"/>
  <sheetViews>
    <sheetView zoomScalePageLayoutView="0" workbookViewId="0" topLeftCell="A1">
      <pane xSplit="3" ySplit="4" topLeftCell="F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39.875" style="1" customWidth="1"/>
    <col min="3" max="3" width="10.25390625" style="1" customWidth="1"/>
    <col min="4" max="12" width="9.75390625" style="1" customWidth="1"/>
    <col min="13" max="14" width="9.125" style="1" customWidth="1"/>
    <col min="15" max="15" width="9.875" style="1" customWidth="1"/>
    <col min="16" max="16384" width="9.125" style="1" customWidth="1"/>
  </cols>
  <sheetData>
    <row r="1" spans="2:8" ht="15" customHeight="1">
      <c r="B1" s="1459" t="s">
        <v>665</v>
      </c>
      <c r="C1" s="1426"/>
      <c r="D1" s="1426"/>
      <c r="E1" s="1426"/>
      <c r="F1" s="1426"/>
      <c r="G1" s="1426"/>
      <c r="H1" s="1426"/>
    </row>
    <row r="2" spans="2:17" ht="12.75">
      <c r="B2" s="834" t="s">
        <v>584</v>
      </c>
      <c r="C2" s="839">
        <v>41319</v>
      </c>
      <c r="F2" s="1424" t="s">
        <v>396</v>
      </c>
      <c r="G2" s="1424"/>
      <c r="P2" s="1424" t="s">
        <v>396</v>
      </c>
      <c r="Q2" s="1424"/>
    </row>
    <row r="3" ht="16.5" thickBot="1">
      <c r="B3" s="3" t="s">
        <v>303</v>
      </c>
    </row>
    <row r="4" spans="2:16" ht="17.25" customHeight="1" thickBot="1">
      <c r="B4" s="1471" t="s">
        <v>49</v>
      </c>
      <c r="C4" s="1562"/>
      <c r="D4" s="4">
        <v>2000</v>
      </c>
      <c r="E4" s="4">
        <v>2001</v>
      </c>
      <c r="F4" s="4">
        <v>2002</v>
      </c>
      <c r="G4" s="4">
        <v>2003</v>
      </c>
      <c r="H4" s="4">
        <v>2004</v>
      </c>
      <c r="I4" s="4">
        <v>2005</v>
      </c>
      <c r="J4" s="5">
        <v>2006</v>
      </c>
      <c r="K4" s="4">
        <v>2007</v>
      </c>
      <c r="L4" s="374">
        <v>2008</v>
      </c>
      <c r="M4" s="529">
        <v>2009</v>
      </c>
      <c r="N4" s="957">
        <v>2010</v>
      </c>
      <c r="O4" s="957">
        <v>2011</v>
      </c>
      <c r="P4" s="808" t="s">
        <v>784</v>
      </c>
    </row>
    <row r="5" spans="2:16" ht="12.75">
      <c r="B5" s="220" t="s">
        <v>303</v>
      </c>
      <c r="C5" s="119"/>
      <c r="D5" s="567"/>
      <c r="E5" s="567"/>
      <c r="F5" s="567"/>
      <c r="G5" s="567"/>
      <c r="H5" s="567"/>
      <c r="I5" s="567"/>
      <c r="J5" s="1256"/>
      <c r="K5" s="1256"/>
      <c r="L5" s="1256"/>
      <c r="M5" s="567"/>
      <c r="N5" s="929"/>
      <c r="O5" s="929"/>
      <c r="P5" s="532"/>
    </row>
    <row r="6" spans="2:16" ht="12.75">
      <c r="B6" s="8" t="s">
        <v>304</v>
      </c>
      <c r="C6" s="123" t="s">
        <v>83</v>
      </c>
      <c r="D6" s="250">
        <v>38254</v>
      </c>
      <c r="E6" s="251">
        <v>38242.2</v>
      </c>
      <c r="F6" s="251">
        <v>38218.5</v>
      </c>
      <c r="G6" s="251">
        <v>38190.6</v>
      </c>
      <c r="H6" s="251">
        <v>38173.8</v>
      </c>
      <c r="I6" s="251">
        <v>38157.1</v>
      </c>
      <c r="J6" s="251">
        <v>38125.5</v>
      </c>
      <c r="K6" s="251">
        <v>38115.6</v>
      </c>
      <c r="L6" s="252">
        <v>38135.9</v>
      </c>
      <c r="M6" s="251">
        <v>38167.3</v>
      </c>
      <c r="N6" s="963">
        <v>38529.9</v>
      </c>
      <c r="O6" s="963">
        <v>38538.4</v>
      </c>
      <c r="P6" s="1286">
        <v>38542</v>
      </c>
    </row>
    <row r="7" spans="2:16" ht="12.75">
      <c r="B7" s="10" t="s">
        <v>305</v>
      </c>
      <c r="C7" s="11" t="s">
        <v>83</v>
      </c>
      <c r="D7" s="253">
        <v>-9</v>
      </c>
      <c r="E7" s="254">
        <v>-12</v>
      </c>
      <c r="F7" s="254">
        <v>-24</v>
      </c>
      <c r="G7" s="255">
        <v>-28</v>
      </c>
      <c r="H7" s="255">
        <v>-17</v>
      </c>
      <c r="I7" s="254">
        <v>-17</v>
      </c>
      <c r="J7" s="254">
        <v>-32</v>
      </c>
      <c r="K7" s="255">
        <v>-10</v>
      </c>
      <c r="L7" s="256">
        <v>20</v>
      </c>
      <c r="M7" s="254">
        <v>31</v>
      </c>
      <c r="N7" s="942">
        <v>33</v>
      </c>
      <c r="O7" s="942">
        <v>9</v>
      </c>
      <c r="P7" s="772">
        <v>4</v>
      </c>
    </row>
    <row r="8" spans="2:16" ht="12.75">
      <c r="B8" s="10" t="s">
        <v>306</v>
      </c>
      <c r="C8" s="11" t="s">
        <v>307</v>
      </c>
      <c r="D8" s="693">
        <v>-0.02</v>
      </c>
      <c r="E8" s="621">
        <v>-0.03</v>
      </c>
      <c r="F8" s="621">
        <v>-0.06</v>
      </c>
      <c r="G8" s="621">
        <v>-0.07</v>
      </c>
      <c r="H8" s="621">
        <v>-0.04</v>
      </c>
      <c r="I8" s="621">
        <v>-0.04</v>
      </c>
      <c r="J8" s="621">
        <v>-0.08</v>
      </c>
      <c r="K8" s="621">
        <v>-0.03</v>
      </c>
      <c r="L8" s="261">
        <v>0.05</v>
      </c>
      <c r="M8" s="255">
        <v>0.08</v>
      </c>
      <c r="N8" s="942">
        <v>0.08</v>
      </c>
      <c r="O8" s="942">
        <v>0.02</v>
      </c>
      <c r="P8" s="772">
        <v>0.01</v>
      </c>
    </row>
    <row r="9" spans="2:16" ht="14.25">
      <c r="B9" s="10" t="s">
        <v>308</v>
      </c>
      <c r="C9" s="11"/>
      <c r="D9" s="257">
        <v>122</v>
      </c>
      <c r="E9" s="254">
        <v>122</v>
      </c>
      <c r="F9" s="254">
        <v>122</v>
      </c>
      <c r="G9" s="254">
        <v>122</v>
      </c>
      <c r="H9" s="254">
        <v>122</v>
      </c>
      <c r="I9" s="254">
        <v>122</v>
      </c>
      <c r="J9" s="254">
        <v>122</v>
      </c>
      <c r="K9" s="254">
        <v>122</v>
      </c>
      <c r="L9" s="256">
        <v>122</v>
      </c>
      <c r="M9" s="254">
        <v>122</v>
      </c>
      <c r="N9" s="942">
        <v>123</v>
      </c>
      <c r="O9" s="942">
        <v>123</v>
      </c>
      <c r="P9" s="772">
        <v>123</v>
      </c>
    </row>
    <row r="10" spans="2:16" ht="12.75">
      <c r="B10" s="210" t="s">
        <v>309</v>
      </c>
      <c r="C10" s="11" t="s">
        <v>83</v>
      </c>
      <c r="D10" s="258">
        <v>18537.4</v>
      </c>
      <c r="E10" s="259">
        <v>18525.2</v>
      </c>
      <c r="F10" s="259">
        <v>18506.7</v>
      </c>
      <c r="G10" s="259">
        <v>18486.4</v>
      </c>
      <c r="H10" s="259">
        <v>18470.2</v>
      </c>
      <c r="I10" s="259">
        <v>18453.9</v>
      </c>
      <c r="J10" s="259">
        <v>18426.8</v>
      </c>
      <c r="K10" s="259">
        <v>18411.5</v>
      </c>
      <c r="L10" s="260">
        <v>18414.9</v>
      </c>
      <c r="M10" s="259">
        <v>18428.7</v>
      </c>
      <c r="N10" s="942">
        <v>18653.1</v>
      </c>
      <c r="O10" s="942">
        <v>18654.6</v>
      </c>
      <c r="P10" s="772">
        <v>18656</v>
      </c>
    </row>
    <row r="11" spans="2:16" ht="12.75">
      <c r="B11" s="210" t="s">
        <v>310</v>
      </c>
      <c r="C11" s="11" t="s">
        <v>83</v>
      </c>
      <c r="D11" s="258">
        <v>19716.6</v>
      </c>
      <c r="E11" s="259">
        <v>19717</v>
      </c>
      <c r="F11" s="259">
        <v>19711.8</v>
      </c>
      <c r="G11" s="259">
        <v>19704.2</v>
      </c>
      <c r="H11" s="259">
        <v>19703.6</v>
      </c>
      <c r="I11" s="259">
        <v>19703.2</v>
      </c>
      <c r="J11" s="259">
        <v>19698.7</v>
      </c>
      <c r="K11" s="259">
        <v>19704.1</v>
      </c>
      <c r="L11" s="260">
        <v>19721</v>
      </c>
      <c r="M11" s="259">
        <v>19738.6</v>
      </c>
      <c r="N11" s="942">
        <v>19876.7</v>
      </c>
      <c r="O11" s="942">
        <v>19883.9</v>
      </c>
      <c r="P11" s="772">
        <v>19886</v>
      </c>
    </row>
    <row r="12" spans="2:16" ht="12.75">
      <c r="B12" s="10" t="s">
        <v>311</v>
      </c>
      <c r="C12" s="11"/>
      <c r="D12" s="258">
        <v>106.4</v>
      </c>
      <c r="E12" s="259">
        <v>106.4</v>
      </c>
      <c r="F12" s="259">
        <v>106.5</v>
      </c>
      <c r="G12" s="259">
        <v>106.6</v>
      </c>
      <c r="H12" s="259">
        <v>106.7</v>
      </c>
      <c r="I12" s="259">
        <v>106.8</v>
      </c>
      <c r="J12" s="259">
        <v>106.9</v>
      </c>
      <c r="K12" s="259">
        <v>107</v>
      </c>
      <c r="L12" s="260">
        <v>107.1</v>
      </c>
      <c r="M12" s="259">
        <v>107.1</v>
      </c>
      <c r="N12" s="942">
        <v>106.6</v>
      </c>
      <c r="O12" s="942">
        <v>106.6</v>
      </c>
      <c r="P12" s="772">
        <v>106.6</v>
      </c>
    </row>
    <row r="13" spans="2:16" ht="12.75">
      <c r="B13" s="10" t="s">
        <v>312</v>
      </c>
      <c r="C13" s="11" t="s">
        <v>83</v>
      </c>
      <c r="D13" s="258">
        <v>23670.3</v>
      </c>
      <c r="E13" s="259">
        <v>23626.8</v>
      </c>
      <c r="F13" s="259">
        <v>23571.2</v>
      </c>
      <c r="G13" s="259">
        <v>23513.4</v>
      </c>
      <c r="H13" s="259">
        <v>23470.1</v>
      </c>
      <c r="I13" s="259">
        <v>23423.7</v>
      </c>
      <c r="J13" s="259">
        <v>23368.9</v>
      </c>
      <c r="K13" s="259">
        <v>23316.9</v>
      </c>
      <c r="L13" s="260">
        <v>23288.2</v>
      </c>
      <c r="M13" s="259">
        <v>23278.2</v>
      </c>
      <c r="N13" s="942">
        <v>23429.1</v>
      </c>
      <c r="O13" s="942">
        <v>23385.8</v>
      </c>
      <c r="P13" s="772">
        <v>23352</v>
      </c>
    </row>
    <row r="14" spans="2:16" ht="12.75">
      <c r="B14" s="10"/>
      <c r="C14" s="11" t="s">
        <v>307</v>
      </c>
      <c r="D14" s="258">
        <v>61.9</v>
      </c>
      <c r="E14" s="259">
        <v>61.8</v>
      </c>
      <c r="F14" s="259">
        <v>61.7</v>
      </c>
      <c r="G14" s="259">
        <v>61.6</v>
      </c>
      <c r="H14" s="259">
        <v>61.5</v>
      </c>
      <c r="I14" s="259">
        <v>61.4</v>
      </c>
      <c r="J14" s="259">
        <v>61.3</v>
      </c>
      <c r="K14" s="259">
        <v>61.2</v>
      </c>
      <c r="L14" s="260">
        <v>61.1</v>
      </c>
      <c r="M14" s="259">
        <v>61</v>
      </c>
      <c r="N14" s="942">
        <v>60.8</v>
      </c>
      <c r="O14" s="942">
        <v>60.7</v>
      </c>
      <c r="P14" s="772">
        <v>60.6</v>
      </c>
    </row>
    <row r="15" spans="2:16" ht="12.75">
      <c r="B15" s="10" t="s">
        <v>313</v>
      </c>
      <c r="C15" s="11"/>
      <c r="D15" s="258"/>
      <c r="E15" s="259"/>
      <c r="F15" s="259"/>
      <c r="G15" s="259"/>
      <c r="H15" s="259"/>
      <c r="I15" s="259"/>
      <c r="J15" s="259"/>
      <c r="K15" s="259"/>
      <c r="L15" s="260"/>
      <c r="M15" s="259"/>
      <c r="N15" s="942"/>
      <c r="O15" s="942"/>
      <c r="P15" s="772"/>
    </row>
    <row r="16" spans="2:16" ht="14.25" customHeight="1">
      <c r="B16" s="12" t="s">
        <v>314</v>
      </c>
      <c r="C16" s="11" t="s">
        <v>307</v>
      </c>
      <c r="D16" s="258">
        <v>24.4</v>
      </c>
      <c r="E16" s="259">
        <v>23.5</v>
      </c>
      <c r="F16" s="259">
        <v>22.7</v>
      </c>
      <c r="G16" s="259">
        <v>21.9</v>
      </c>
      <c r="H16" s="259">
        <v>21.2</v>
      </c>
      <c r="I16" s="259">
        <v>20.6</v>
      </c>
      <c r="J16" s="259">
        <v>20.1</v>
      </c>
      <c r="K16" s="259">
        <v>19.6</v>
      </c>
      <c r="L16" s="260">
        <v>19.3</v>
      </c>
      <c r="M16" s="259">
        <v>19</v>
      </c>
      <c r="N16" s="942">
        <v>18.8</v>
      </c>
      <c r="O16" s="405">
        <v>18.5</v>
      </c>
      <c r="P16" s="911">
        <v>18.3</v>
      </c>
    </row>
    <row r="17" spans="2:16" ht="14.25" customHeight="1">
      <c r="B17" s="12" t="s">
        <v>315</v>
      </c>
      <c r="C17" s="11" t="s">
        <v>307</v>
      </c>
      <c r="D17" s="258">
        <v>60.8</v>
      </c>
      <c r="E17" s="259">
        <v>61.5</v>
      </c>
      <c r="F17" s="259">
        <v>62.2</v>
      </c>
      <c r="G17" s="259">
        <v>62.9</v>
      </c>
      <c r="H17" s="259">
        <v>63.5</v>
      </c>
      <c r="I17" s="259">
        <v>64</v>
      </c>
      <c r="J17" s="259">
        <v>64.2</v>
      </c>
      <c r="K17" s="259">
        <v>64.4</v>
      </c>
      <c r="L17" s="260">
        <v>64.5</v>
      </c>
      <c r="M17" s="259">
        <v>64.5</v>
      </c>
      <c r="N17" s="942">
        <v>64.4</v>
      </c>
      <c r="O17" s="405">
        <v>64.2</v>
      </c>
      <c r="P17" s="911">
        <v>63.9</v>
      </c>
    </row>
    <row r="18" spans="2:16" ht="16.5" customHeight="1">
      <c r="B18" s="15" t="s">
        <v>316</v>
      </c>
      <c r="C18" s="11" t="s">
        <v>307</v>
      </c>
      <c r="D18" s="258">
        <v>39.8</v>
      </c>
      <c r="E18" s="259">
        <v>39.9</v>
      </c>
      <c r="F18" s="259">
        <v>39.9</v>
      </c>
      <c r="G18" s="259">
        <v>39.9</v>
      </c>
      <c r="H18" s="259">
        <v>40</v>
      </c>
      <c r="I18" s="259">
        <v>40</v>
      </c>
      <c r="J18" s="259">
        <v>40</v>
      </c>
      <c r="K18" s="259">
        <v>40.1</v>
      </c>
      <c r="L18" s="260">
        <v>40.1</v>
      </c>
      <c r="M18" s="259">
        <v>40.1</v>
      </c>
      <c r="N18" s="405">
        <v>40</v>
      </c>
      <c r="O18" s="405">
        <v>40</v>
      </c>
      <c r="P18" s="911">
        <v>40</v>
      </c>
    </row>
    <row r="19" spans="2:16" ht="15" customHeight="1">
      <c r="B19" s="15" t="s">
        <v>317</v>
      </c>
      <c r="C19" s="11" t="s">
        <v>307</v>
      </c>
      <c r="D19" s="258">
        <v>21</v>
      </c>
      <c r="E19" s="259">
        <v>21.6</v>
      </c>
      <c r="F19" s="259">
        <v>22.3</v>
      </c>
      <c r="G19" s="259">
        <v>23</v>
      </c>
      <c r="H19" s="259">
        <v>23.5</v>
      </c>
      <c r="I19" s="259">
        <v>24</v>
      </c>
      <c r="J19" s="259">
        <v>24.2</v>
      </c>
      <c r="K19" s="259">
        <v>24.3</v>
      </c>
      <c r="L19" s="260">
        <v>24.4</v>
      </c>
      <c r="M19" s="259">
        <v>24.4</v>
      </c>
      <c r="N19" s="942">
        <v>24.4</v>
      </c>
      <c r="O19" s="405">
        <v>24.2</v>
      </c>
      <c r="P19" s="911">
        <v>23.9</v>
      </c>
    </row>
    <row r="20" spans="2:16" ht="16.5" customHeight="1">
      <c r="B20" s="12" t="s">
        <v>318</v>
      </c>
      <c r="C20" s="11" t="s">
        <v>307</v>
      </c>
      <c r="D20" s="258">
        <v>14.8</v>
      </c>
      <c r="E20" s="259">
        <v>15</v>
      </c>
      <c r="F20" s="259">
        <v>15.1</v>
      </c>
      <c r="G20" s="259">
        <v>15.2</v>
      </c>
      <c r="H20" s="259">
        <v>15.3</v>
      </c>
      <c r="I20" s="259">
        <v>15.4</v>
      </c>
      <c r="J20" s="259">
        <v>15.7</v>
      </c>
      <c r="K20" s="259">
        <v>16</v>
      </c>
      <c r="L20" s="260">
        <v>16.2</v>
      </c>
      <c r="M20" s="259">
        <v>16.5</v>
      </c>
      <c r="N20" s="942">
        <v>16.8</v>
      </c>
      <c r="O20" s="405">
        <v>17.3</v>
      </c>
      <c r="P20" s="911">
        <v>17.8</v>
      </c>
    </row>
    <row r="21" spans="2:16" ht="12.75">
      <c r="B21" s="12" t="s">
        <v>319</v>
      </c>
      <c r="C21" s="11" t="s">
        <v>307</v>
      </c>
      <c r="D21" s="262">
        <v>19.1</v>
      </c>
      <c r="E21" s="263">
        <v>18.4</v>
      </c>
      <c r="F21" s="263">
        <v>17.8</v>
      </c>
      <c r="G21" s="263">
        <v>17.2</v>
      </c>
      <c r="H21" s="263">
        <v>16.7</v>
      </c>
      <c r="I21" s="263">
        <v>16.2</v>
      </c>
      <c r="J21" s="263">
        <v>15.8</v>
      </c>
      <c r="K21" s="263">
        <v>15.5</v>
      </c>
      <c r="L21" s="264">
        <v>15.3</v>
      </c>
      <c r="M21" s="263">
        <v>15.2</v>
      </c>
      <c r="N21" s="964">
        <v>15.2</v>
      </c>
      <c r="O21" s="963">
        <v>15.1</v>
      </c>
      <c r="P21" s="771">
        <v>15</v>
      </c>
    </row>
    <row r="22" spans="2:16" ht="12.75">
      <c r="B22" s="12" t="s">
        <v>320</v>
      </c>
      <c r="C22" s="11" t="s">
        <v>307</v>
      </c>
      <c r="D22" s="262">
        <v>12.4</v>
      </c>
      <c r="E22" s="263">
        <v>12.6</v>
      </c>
      <c r="F22" s="263">
        <v>12.8</v>
      </c>
      <c r="G22" s="263">
        <v>13</v>
      </c>
      <c r="H22" s="263">
        <v>13.1</v>
      </c>
      <c r="I22" s="263">
        <v>13.3</v>
      </c>
      <c r="J22" s="263">
        <v>13.4</v>
      </c>
      <c r="K22" s="263">
        <v>13.5</v>
      </c>
      <c r="L22" s="264">
        <v>13.5</v>
      </c>
      <c r="M22" s="263">
        <v>13.5</v>
      </c>
      <c r="N22" s="942">
        <v>13.5</v>
      </c>
      <c r="O22" s="405">
        <v>13.8</v>
      </c>
      <c r="P22" s="911">
        <v>14.2</v>
      </c>
    </row>
    <row r="23" spans="2:16" ht="12.75">
      <c r="B23" s="10" t="s">
        <v>321</v>
      </c>
      <c r="C23" s="193"/>
      <c r="D23" s="265">
        <v>64</v>
      </c>
      <c r="E23" s="266">
        <v>63</v>
      </c>
      <c r="F23" s="266">
        <v>60</v>
      </c>
      <c r="G23" s="266">
        <v>59</v>
      </c>
      <c r="H23" s="266">
        <v>57</v>
      </c>
      <c r="I23" s="266">
        <v>56</v>
      </c>
      <c r="J23" s="266">
        <v>56</v>
      </c>
      <c r="K23" s="266">
        <v>55</v>
      </c>
      <c r="L23" s="267">
        <v>55</v>
      </c>
      <c r="M23" s="266">
        <v>55</v>
      </c>
      <c r="N23" s="965">
        <v>55</v>
      </c>
      <c r="O23" s="1244">
        <v>56</v>
      </c>
      <c r="P23" s="1111">
        <v>56</v>
      </c>
    </row>
    <row r="24" spans="2:16" ht="12.75">
      <c r="B24" s="10" t="s">
        <v>322</v>
      </c>
      <c r="C24" s="185" t="s">
        <v>323</v>
      </c>
      <c r="D24" s="262"/>
      <c r="E24" s="263"/>
      <c r="F24" s="263"/>
      <c r="G24" s="263"/>
      <c r="H24" s="263"/>
      <c r="I24" s="263"/>
      <c r="J24" s="263"/>
      <c r="K24" s="263"/>
      <c r="L24" s="264"/>
      <c r="M24" s="263"/>
      <c r="N24" s="965"/>
      <c r="O24" s="965"/>
      <c r="P24" s="773"/>
    </row>
    <row r="25" spans="2:16" ht="12.75">
      <c r="B25" s="1152" t="s">
        <v>723</v>
      </c>
      <c r="C25" s="1153" t="s">
        <v>323</v>
      </c>
      <c r="D25" s="262">
        <v>73.7</v>
      </c>
      <c r="E25" s="263">
        <v>74.2</v>
      </c>
      <c r="F25" s="263">
        <v>74.5</v>
      </c>
      <c r="G25" s="263">
        <v>74.6</v>
      </c>
      <c r="H25" s="263">
        <v>74.8</v>
      </c>
      <c r="I25" s="263">
        <v>75</v>
      </c>
      <c r="J25" s="263">
        <v>75.1</v>
      </c>
      <c r="K25" s="263">
        <v>75.2</v>
      </c>
      <c r="L25" s="264">
        <v>75.5</v>
      </c>
      <c r="M25" s="263">
        <v>75.7</v>
      </c>
      <c r="N25" s="965">
        <v>76.2</v>
      </c>
      <c r="O25" s="965">
        <v>76.5</v>
      </c>
      <c r="P25" s="779" t="s">
        <v>70</v>
      </c>
    </row>
    <row r="26" spans="2:16" ht="12.75">
      <c r="B26" s="12" t="s">
        <v>91</v>
      </c>
      <c r="C26" s="185" t="s">
        <v>323</v>
      </c>
      <c r="D26" s="262">
        <v>69.7</v>
      </c>
      <c r="E26" s="263">
        <v>70.2</v>
      </c>
      <c r="F26" s="263">
        <v>70.4</v>
      </c>
      <c r="G26" s="263">
        <v>70.5</v>
      </c>
      <c r="H26" s="263">
        <v>70.7</v>
      </c>
      <c r="I26" s="263">
        <v>70.8</v>
      </c>
      <c r="J26" s="263">
        <v>70.9</v>
      </c>
      <c r="K26" s="263">
        <v>71</v>
      </c>
      <c r="L26" s="264">
        <v>71.3</v>
      </c>
      <c r="M26" s="263">
        <v>71.5</v>
      </c>
      <c r="N26" s="965">
        <v>72.1</v>
      </c>
      <c r="O26" s="965">
        <v>72.4</v>
      </c>
      <c r="P26" s="779" t="s">
        <v>70</v>
      </c>
    </row>
    <row r="27" spans="2:16" ht="12.75">
      <c r="B27" s="12" t="s">
        <v>92</v>
      </c>
      <c r="C27" s="185" t="s">
        <v>323</v>
      </c>
      <c r="D27" s="262">
        <v>78</v>
      </c>
      <c r="E27" s="263">
        <v>78.4</v>
      </c>
      <c r="F27" s="263">
        <v>78.8</v>
      </c>
      <c r="G27" s="263">
        <v>78.9</v>
      </c>
      <c r="H27" s="263">
        <v>79.2</v>
      </c>
      <c r="I27" s="263">
        <v>79.4</v>
      </c>
      <c r="J27" s="263">
        <v>79.6</v>
      </c>
      <c r="K27" s="263">
        <v>79.7</v>
      </c>
      <c r="L27" s="264">
        <v>80</v>
      </c>
      <c r="M27" s="263">
        <v>80.1</v>
      </c>
      <c r="N27" s="965">
        <v>80.6</v>
      </c>
      <c r="O27" s="965">
        <v>80.9</v>
      </c>
      <c r="P27" s="779" t="s">
        <v>70</v>
      </c>
    </row>
    <row r="28" spans="2:16" ht="12.75">
      <c r="B28" s="10" t="s">
        <v>324</v>
      </c>
      <c r="C28" s="11" t="s">
        <v>83</v>
      </c>
      <c r="D28" s="262">
        <v>211.2</v>
      </c>
      <c r="E28" s="263">
        <v>195.1</v>
      </c>
      <c r="F28" s="263">
        <v>191.9</v>
      </c>
      <c r="G28" s="263">
        <v>195.4</v>
      </c>
      <c r="H28" s="263">
        <v>191.8</v>
      </c>
      <c r="I28" s="263">
        <v>206.9</v>
      </c>
      <c r="J28" s="263">
        <v>226.2</v>
      </c>
      <c r="K28" s="263">
        <v>248.7</v>
      </c>
      <c r="L28" s="264">
        <v>257.7</v>
      </c>
      <c r="M28" s="263">
        <v>250.8</v>
      </c>
      <c r="N28" s="965">
        <v>228.3</v>
      </c>
      <c r="O28" s="965">
        <v>206.5</v>
      </c>
      <c r="P28" s="773">
        <v>203.8</v>
      </c>
    </row>
    <row r="29" spans="2:16" ht="12.75">
      <c r="B29" s="12" t="s">
        <v>325</v>
      </c>
      <c r="C29" s="193"/>
      <c r="D29" s="262">
        <v>5.5</v>
      </c>
      <c r="E29" s="263">
        <v>5.1</v>
      </c>
      <c r="F29" s="263">
        <v>5</v>
      </c>
      <c r="G29" s="263">
        <v>5.1</v>
      </c>
      <c r="H29" s="263">
        <v>5</v>
      </c>
      <c r="I29" s="263">
        <v>5.4</v>
      </c>
      <c r="J29" s="263">
        <v>5.9</v>
      </c>
      <c r="K29" s="263">
        <v>6.5</v>
      </c>
      <c r="L29" s="264">
        <v>6.8</v>
      </c>
      <c r="M29" s="263">
        <v>6.6</v>
      </c>
      <c r="N29" s="966">
        <v>5.9</v>
      </c>
      <c r="O29" s="966">
        <v>5.4</v>
      </c>
      <c r="P29" s="774">
        <v>5.3</v>
      </c>
    </row>
    <row r="30" spans="2:16" ht="12.75">
      <c r="B30" s="10" t="s">
        <v>326</v>
      </c>
      <c r="C30" s="11" t="s">
        <v>83</v>
      </c>
      <c r="D30" s="262">
        <v>42.8</v>
      </c>
      <c r="E30" s="263">
        <v>45.3</v>
      </c>
      <c r="F30" s="263">
        <v>45.4</v>
      </c>
      <c r="G30" s="263">
        <v>48.6</v>
      </c>
      <c r="H30" s="263">
        <v>56.3</v>
      </c>
      <c r="I30" s="509">
        <v>67.6</v>
      </c>
      <c r="J30" s="509">
        <v>71.9</v>
      </c>
      <c r="K30" s="509">
        <v>66.6</v>
      </c>
      <c r="L30" s="1058">
        <v>65.5</v>
      </c>
      <c r="M30" s="509">
        <v>65.3</v>
      </c>
      <c r="N30" s="965">
        <v>61.3</v>
      </c>
      <c r="O30" s="965">
        <v>64.6</v>
      </c>
      <c r="P30" s="774">
        <v>61</v>
      </c>
    </row>
    <row r="31" spans="2:16" ht="12.75">
      <c r="B31" s="12" t="s">
        <v>325</v>
      </c>
      <c r="C31" s="234"/>
      <c r="D31" s="262">
        <v>1.1</v>
      </c>
      <c r="E31" s="263">
        <v>1.2</v>
      </c>
      <c r="F31" s="263">
        <v>1.2</v>
      </c>
      <c r="G31" s="263">
        <v>1.3</v>
      </c>
      <c r="H31" s="263">
        <v>1.5</v>
      </c>
      <c r="I31" s="509">
        <v>1.8</v>
      </c>
      <c r="J31" s="509">
        <v>1.9</v>
      </c>
      <c r="K31" s="509">
        <v>1.7</v>
      </c>
      <c r="L31" s="1058">
        <v>1.7</v>
      </c>
      <c r="M31" s="509">
        <v>1.7</v>
      </c>
      <c r="N31" s="965">
        <v>1.6</v>
      </c>
      <c r="O31" s="965">
        <v>1.7</v>
      </c>
      <c r="P31" s="773">
        <v>1.6</v>
      </c>
    </row>
    <row r="32" spans="2:16" ht="12.75">
      <c r="B32" s="10" t="s">
        <v>327</v>
      </c>
      <c r="C32" s="11" t="s">
        <v>83</v>
      </c>
      <c r="D32" s="262">
        <v>1.3</v>
      </c>
      <c r="E32" s="263">
        <v>2.4</v>
      </c>
      <c r="F32" s="263">
        <v>2.7</v>
      </c>
      <c r="G32" s="263">
        <v>3</v>
      </c>
      <c r="H32" s="263">
        <v>5.9</v>
      </c>
      <c r="I32" s="263">
        <v>11.6</v>
      </c>
      <c r="J32" s="263">
        <v>8</v>
      </c>
      <c r="K32" s="509">
        <v>4.9</v>
      </c>
      <c r="L32" s="1058">
        <v>3.8</v>
      </c>
      <c r="M32" s="509">
        <v>3.2</v>
      </c>
      <c r="N32" s="967">
        <v>2.8</v>
      </c>
      <c r="O32" s="967">
        <v>2.8</v>
      </c>
      <c r="P32" s="775">
        <v>2.4</v>
      </c>
    </row>
    <row r="33" spans="2:16" ht="12.75">
      <c r="B33" s="10" t="s">
        <v>328</v>
      </c>
      <c r="C33" s="11" t="s">
        <v>83</v>
      </c>
      <c r="D33" s="262">
        <v>378.3</v>
      </c>
      <c r="E33" s="263">
        <v>368.2</v>
      </c>
      <c r="F33" s="1257">
        <v>353.8</v>
      </c>
      <c r="G33" s="263">
        <v>351.1</v>
      </c>
      <c r="H33" s="263">
        <v>356.1</v>
      </c>
      <c r="I33" s="509">
        <v>364.4</v>
      </c>
      <c r="J33" s="509">
        <v>374.2</v>
      </c>
      <c r="K33" s="509">
        <v>387.9</v>
      </c>
      <c r="L33" s="1058">
        <v>414.5</v>
      </c>
      <c r="M33" s="509">
        <v>417.6</v>
      </c>
      <c r="N33" s="968">
        <v>413.3</v>
      </c>
      <c r="O33" s="968">
        <v>388.4</v>
      </c>
      <c r="P33" s="776">
        <v>389.7</v>
      </c>
    </row>
    <row r="34" spans="2:16" ht="12.75">
      <c r="B34" s="12" t="s">
        <v>325</v>
      </c>
      <c r="C34" s="234"/>
      <c r="D34" s="262">
        <v>9.9</v>
      </c>
      <c r="E34" s="263">
        <v>9.6</v>
      </c>
      <c r="F34" s="263">
        <v>9.3</v>
      </c>
      <c r="G34" s="263">
        <v>9.2</v>
      </c>
      <c r="H34" s="263">
        <v>9.3</v>
      </c>
      <c r="I34" s="509">
        <v>9.6</v>
      </c>
      <c r="J34" s="509">
        <v>9.8</v>
      </c>
      <c r="K34" s="509">
        <v>10.2</v>
      </c>
      <c r="L34" s="1058">
        <v>10.9</v>
      </c>
      <c r="M34" s="263">
        <v>11</v>
      </c>
      <c r="N34" s="967">
        <v>10.7</v>
      </c>
      <c r="O34" s="967">
        <v>10.1</v>
      </c>
      <c r="P34" s="775">
        <v>10.1</v>
      </c>
    </row>
    <row r="35" spans="2:16" ht="12.75">
      <c r="B35" s="10" t="s">
        <v>329</v>
      </c>
      <c r="C35" s="234"/>
      <c r="D35" s="268">
        <v>1.37</v>
      </c>
      <c r="E35" s="269">
        <v>1.31</v>
      </c>
      <c r="F35" s="269">
        <v>1.25</v>
      </c>
      <c r="G35" s="269">
        <v>1.22</v>
      </c>
      <c r="H35" s="269">
        <v>1.23</v>
      </c>
      <c r="I35" s="509">
        <v>1.24</v>
      </c>
      <c r="J35" s="509">
        <v>1.27</v>
      </c>
      <c r="K35" s="509">
        <v>1.31</v>
      </c>
      <c r="L35" s="1058">
        <v>1.39</v>
      </c>
      <c r="M35" s="509">
        <v>1.4</v>
      </c>
      <c r="N35" s="969" t="s">
        <v>558</v>
      </c>
      <c r="O35" s="969" t="s">
        <v>703</v>
      </c>
      <c r="P35" s="777" t="s">
        <v>70</v>
      </c>
    </row>
    <row r="36" spans="2:16" ht="12.75">
      <c r="B36" s="10" t="s">
        <v>330</v>
      </c>
      <c r="C36" s="11" t="s">
        <v>83</v>
      </c>
      <c r="D36" s="262">
        <v>368</v>
      </c>
      <c r="E36" s="263">
        <v>363.2</v>
      </c>
      <c r="F36" s="263">
        <v>359.5</v>
      </c>
      <c r="G36" s="263">
        <v>365.2</v>
      </c>
      <c r="H36" s="263">
        <v>363.5</v>
      </c>
      <c r="I36" s="509">
        <v>368.3</v>
      </c>
      <c r="J36" s="509">
        <v>369.7</v>
      </c>
      <c r="K36" s="509">
        <v>377.2</v>
      </c>
      <c r="L36" s="1058">
        <v>379.4</v>
      </c>
      <c r="M36" s="509">
        <v>384.9</v>
      </c>
      <c r="N36" s="967">
        <v>378.5</v>
      </c>
      <c r="O36" s="967">
        <v>375.5</v>
      </c>
      <c r="P36" s="775">
        <v>380.1</v>
      </c>
    </row>
    <row r="37" spans="2:16" ht="12.75">
      <c r="B37" s="12" t="s">
        <v>325</v>
      </c>
      <c r="C37" s="234"/>
      <c r="D37" s="262">
        <v>9.6</v>
      </c>
      <c r="E37" s="263">
        <v>9.5</v>
      </c>
      <c r="F37" s="263">
        <v>9.4</v>
      </c>
      <c r="G37" s="263">
        <v>9.6</v>
      </c>
      <c r="H37" s="263">
        <v>9.5</v>
      </c>
      <c r="I37" s="509">
        <v>9.7</v>
      </c>
      <c r="J37" s="509">
        <v>9.7</v>
      </c>
      <c r="K37" s="509">
        <v>9.9</v>
      </c>
      <c r="L37" s="264">
        <v>10</v>
      </c>
      <c r="M37" s="509">
        <v>10.1</v>
      </c>
      <c r="N37" s="969" t="s">
        <v>667</v>
      </c>
      <c r="O37" s="969" t="s">
        <v>704</v>
      </c>
      <c r="P37" s="777" t="s">
        <v>782</v>
      </c>
    </row>
    <row r="38" spans="2:16" ht="15.75" customHeight="1">
      <c r="B38" s="12" t="s">
        <v>331</v>
      </c>
      <c r="C38" s="234"/>
      <c r="D38" s="262"/>
      <c r="E38" s="263"/>
      <c r="F38" s="263"/>
      <c r="G38" s="263"/>
      <c r="H38" s="263"/>
      <c r="I38" s="509"/>
      <c r="J38" s="509"/>
      <c r="K38" s="509"/>
      <c r="L38" s="1058"/>
      <c r="M38" s="509"/>
      <c r="N38" s="970"/>
      <c r="O38" s="970"/>
      <c r="P38" s="778"/>
    </row>
    <row r="39" spans="2:16" ht="12.75">
      <c r="B39" s="12" t="s">
        <v>332</v>
      </c>
      <c r="C39" s="11" t="s">
        <v>307</v>
      </c>
      <c r="D39" s="262">
        <v>47.7</v>
      </c>
      <c r="E39" s="263">
        <v>47.9</v>
      </c>
      <c r="F39" s="263">
        <v>47.1</v>
      </c>
      <c r="G39" s="263">
        <v>47.2</v>
      </c>
      <c r="H39" s="263">
        <v>46.4</v>
      </c>
      <c r="I39" s="509">
        <v>45.7</v>
      </c>
      <c r="J39" s="509">
        <v>45.6</v>
      </c>
      <c r="K39" s="509">
        <v>45.4</v>
      </c>
      <c r="L39" s="1058">
        <v>45.6</v>
      </c>
      <c r="M39" s="509" t="s">
        <v>486</v>
      </c>
      <c r="N39" s="986">
        <v>46</v>
      </c>
      <c r="O39" s="971">
        <v>45.2</v>
      </c>
      <c r="P39" s="847" t="s">
        <v>70</v>
      </c>
    </row>
    <row r="40" spans="2:16" ht="12.75">
      <c r="B40" s="12" t="s">
        <v>333</v>
      </c>
      <c r="C40" s="11" t="s">
        <v>307</v>
      </c>
      <c r="D40" s="262">
        <v>23</v>
      </c>
      <c r="E40" s="263">
        <v>23.8</v>
      </c>
      <c r="F40" s="263">
        <v>24.4</v>
      </c>
      <c r="G40" s="263">
        <v>24.2</v>
      </c>
      <c r="H40" s="263">
        <v>24.7</v>
      </c>
      <c r="I40" s="509">
        <v>24.5</v>
      </c>
      <c r="J40" s="509">
        <v>24.8</v>
      </c>
      <c r="K40" s="509">
        <v>24.6</v>
      </c>
      <c r="L40" s="1058">
        <v>24.5</v>
      </c>
      <c r="M40" s="509" t="s">
        <v>487</v>
      </c>
      <c r="N40" s="971">
        <v>24.5</v>
      </c>
      <c r="O40" s="971">
        <v>24.6</v>
      </c>
      <c r="P40" s="847" t="s">
        <v>70</v>
      </c>
    </row>
    <row r="41" spans="2:16" s="14" customFormat="1" ht="15" customHeight="1">
      <c r="B41" s="12" t="s">
        <v>334</v>
      </c>
      <c r="C41" s="11" t="s">
        <v>307</v>
      </c>
      <c r="D41" s="262">
        <v>7</v>
      </c>
      <c r="E41" s="263">
        <v>6.9</v>
      </c>
      <c r="F41" s="263">
        <v>7.1</v>
      </c>
      <c r="G41" s="263">
        <v>6.8</v>
      </c>
      <c r="H41" s="263">
        <v>6.9</v>
      </c>
      <c r="I41" s="509">
        <v>6.9</v>
      </c>
      <c r="J41" s="509">
        <v>6.8</v>
      </c>
      <c r="K41" s="509">
        <v>6.6</v>
      </c>
      <c r="L41" s="1058">
        <v>6.7</v>
      </c>
      <c r="M41" s="509" t="s">
        <v>488</v>
      </c>
      <c r="N41" s="406">
        <v>6.2</v>
      </c>
      <c r="O41" s="406">
        <v>6.3</v>
      </c>
      <c r="P41" s="716" t="s">
        <v>70</v>
      </c>
    </row>
    <row r="42" spans="2:16" ht="25.5">
      <c r="B42" s="15" t="s">
        <v>335</v>
      </c>
      <c r="C42" s="11" t="s">
        <v>307</v>
      </c>
      <c r="D42" s="262">
        <v>1.6</v>
      </c>
      <c r="E42" s="263">
        <v>1.4</v>
      </c>
      <c r="F42" s="263">
        <v>1.5</v>
      </c>
      <c r="G42" s="263">
        <v>1.4</v>
      </c>
      <c r="H42" s="263">
        <v>1.5</v>
      </c>
      <c r="I42" s="263">
        <v>1.4</v>
      </c>
      <c r="J42" s="263">
        <v>1.3</v>
      </c>
      <c r="K42" s="263">
        <v>1.4</v>
      </c>
      <c r="L42" s="264">
        <v>1.4</v>
      </c>
      <c r="M42" s="509" t="s">
        <v>489</v>
      </c>
      <c r="N42" s="406">
        <v>1.1</v>
      </c>
      <c r="O42" s="406">
        <v>1.1</v>
      </c>
      <c r="P42" s="716" t="s">
        <v>70</v>
      </c>
    </row>
    <row r="43" spans="2:16" ht="12.75" customHeight="1">
      <c r="B43" s="15" t="s">
        <v>336</v>
      </c>
      <c r="C43" s="11" t="s">
        <v>307</v>
      </c>
      <c r="D43" s="262">
        <v>1.6</v>
      </c>
      <c r="E43" s="263">
        <v>1.6</v>
      </c>
      <c r="F43" s="263">
        <v>1.7</v>
      </c>
      <c r="G43" s="263">
        <v>1.6</v>
      </c>
      <c r="H43" s="263">
        <v>1.7</v>
      </c>
      <c r="I43" s="509">
        <v>1.6</v>
      </c>
      <c r="J43" s="509">
        <v>1.6</v>
      </c>
      <c r="K43" s="509">
        <v>1.4</v>
      </c>
      <c r="L43" s="1058">
        <v>1.5</v>
      </c>
      <c r="M43" s="509" t="s">
        <v>490</v>
      </c>
      <c r="N43" s="406">
        <v>1.7</v>
      </c>
      <c r="O43" s="406">
        <v>1.6</v>
      </c>
      <c r="P43" s="716" t="s">
        <v>70</v>
      </c>
    </row>
    <row r="44" spans="2:16" ht="12.75">
      <c r="B44" s="12" t="s">
        <v>337</v>
      </c>
      <c r="C44" s="11" t="s">
        <v>307</v>
      </c>
      <c r="D44" s="262">
        <v>6.6</v>
      </c>
      <c r="E44" s="263">
        <v>6.6</v>
      </c>
      <c r="F44" s="263">
        <v>6.5</v>
      </c>
      <c r="G44" s="263">
        <v>6.5</v>
      </c>
      <c r="H44" s="263">
        <v>6.6</v>
      </c>
      <c r="I44" s="509">
        <v>6.6</v>
      </c>
      <c r="J44" s="509">
        <v>6.4</v>
      </c>
      <c r="K44" s="509">
        <v>6.7</v>
      </c>
      <c r="L44" s="1058">
        <v>6.4</v>
      </c>
      <c r="M44" s="509" t="s">
        <v>491</v>
      </c>
      <c r="N44" s="1287">
        <v>6.5</v>
      </c>
      <c r="O44" s="406">
        <v>6.4</v>
      </c>
      <c r="P44" s="716" t="s">
        <v>70</v>
      </c>
    </row>
    <row r="45" spans="2:16" ht="12.75">
      <c r="B45" s="10" t="s">
        <v>338</v>
      </c>
      <c r="C45" s="11" t="s">
        <v>83</v>
      </c>
      <c r="D45" s="262">
        <v>3.1</v>
      </c>
      <c r="E45" s="263">
        <v>2.8</v>
      </c>
      <c r="F45" s="263">
        <v>2.7</v>
      </c>
      <c r="G45" s="263">
        <v>2.5</v>
      </c>
      <c r="H45" s="263">
        <v>2.4</v>
      </c>
      <c r="I45" s="509">
        <v>2.3</v>
      </c>
      <c r="J45" s="509">
        <v>2.2</v>
      </c>
      <c r="K45" s="509">
        <v>2.3</v>
      </c>
      <c r="L45" s="1058">
        <v>2.3</v>
      </c>
      <c r="M45" s="509">
        <v>2.3</v>
      </c>
      <c r="N45" s="965">
        <v>2.1</v>
      </c>
      <c r="O45" s="965">
        <v>1.8</v>
      </c>
      <c r="P45" s="773">
        <v>1.8</v>
      </c>
    </row>
    <row r="46" spans="2:16" ht="12.75">
      <c r="B46" s="12" t="s">
        <v>339</v>
      </c>
      <c r="C46" s="234"/>
      <c r="D46" s="262">
        <v>8.11</v>
      </c>
      <c r="E46" s="263">
        <v>7.67</v>
      </c>
      <c r="F46" s="263">
        <v>7.52</v>
      </c>
      <c r="G46" s="263">
        <v>7.04</v>
      </c>
      <c r="H46" s="263">
        <v>6.8</v>
      </c>
      <c r="I46" s="509">
        <v>6.42</v>
      </c>
      <c r="J46" s="509">
        <v>5.98</v>
      </c>
      <c r="K46" s="509">
        <v>6</v>
      </c>
      <c r="L46" s="1058">
        <v>5.6</v>
      </c>
      <c r="M46" s="509">
        <v>5.6</v>
      </c>
      <c r="N46" s="966">
        <v>5</v>
      </c>
      <c r="O46" s="966">
        <v>4.7</v>
      </c>
      <c r="P46" s="774">
        <v>4.6</v>
      </c>
    </row>
    <row r="47" spans="2:16" ht="12.75">
      <c r="B47" s="10" t="s">
        <v>340</v>
      </c>
      <c r="C47" s="11" t="s">
        <v>83</v>
      </c>
      <c r="D47" s="262">
        <v>10.3</v>
      </c>
      <c r="E47" s="263">
        <v>5</v>
      </c>
      <c r="F47" s="263">
        <v>-5.7</v>
      </c>
      <c r="G47" s="263">
        <v>-14.1</v>
      </c>
      <c r="H47" s="263">
        <v>-7.4</v>
      </c>
      <c r="I47" s="509">
        <v>-3.9</v>
      </c>
      <c r="J47" s="509">
        <v>4.5</v>
      </c>
      <c r="K47" s="509">
        <v>10.7</v>
      </c>
      <c r="L47" s="1058">
        <v>35.1</v>
      </c>
      <c r="M47" s="509" t="s">
        <v>668</v>
      </c>
      <c r="N47" s="965">
        <v>34.8</v>
      </c>
      <c r="O47" s="965">
        <v>12.9</v>
      </c>
      <c r="P47" s="773">
        <v>9.6</v>
      </c>
    </row>
    <row r="48" spans="2:16" ht="15.75" customHeight="1">
      <c r="B48" s="12" t="s">
        <v>325</v>
      </c>
      <c r="C48" s="234"/>
      <c r="D48" s="262">
        <v>0.3</v>
      </c>
      <c r="E48" s="263">
        <v>0.1</v>
      </c>
      <c r="F48" s="263">
        <v>-0.1</v>
      </c>
      <c r="G48" s="263">
        <v>-0.4</v>
      </c>
      <c r="H48" s="263">
        <v>-0.2</v>
      </c>
      <c r="I48" s="509">
        <v>-0.1</v>
      </c>
      <c r="J48" s="509">
        <v>0.1</v>
      </c>
      <c r="K48" s="509">
        <v>0.3</v>
      </c>
      <c r="L48" s="1058">
        <v>0.9</v>
      </c>
      <c r="M48" s="509">
        <v>0.9</v>
      </c>
      <c r="N48" s="965">
        <v>0.9</v>
      </c>
      <c r="O48" s="965">
        <v>0.3</v>
      </c>
      <c r="P48" s="773">
        <v>0.2</v>
      </c>
    </row>
    <row r="49" spans="2:16" ht="12.75">
      <c r="B49" s="10" t="s">
        <v>341</v>
      </c>
      <c r="C49" s="234"/>
      <c r="D49" s="262"/>
      <c r="E49" s="263"/>
      <c r="F49" s="263"/>
      <c r="G49" s="263"/>
      <c r="H49" s="263"/>
      <c r="I49" s="509"/>
      <c r="J49" s="509"/>
      <c r="K49" s="509"/>
      <c r="L49" s="1058"/>
      <c r="M49" s="509"/>
      <c r="N49" s="965"/>
      <c r="O49" s="965"/>
      <c r="P49" s="773"/>
    </row>
    <row r="50" spans="2:16" ht="12.75">
      <c r="B50" s="235" t="s">
        <v>342</v>
      </c>
      <c r="C50" s="11" t="s">
        <v>83</v>
      </c>
      <c r="D50" s="262">
        <v>394.1</v>
      </c>
      <c r="E50" s="263">
        <v>369.3</v>
      </c>
      <c r="F50" s="263">
        <v>403.6</v>
      </c>
      <c r="G50" s="263">
        <v>430.5</v>
      </c>
      <c r="H50" s="263">
        <v>432.6</v>
      </c>
      <c r="I50" s="509">
        <v>422.8</v>
      </c>
      <c r="J50" s="509">
        <v>473.5</v>
      </c>
      <c r="K50" s="509" t="s">
        <v>430</v>
      </c>
      <c r="L50" s="1058">
        <v>405.5</v>
      </c>
      <c r="M50" s="509">
        <v>403.8</v>
      </c>
      <c r="N50" s="965">
        <v>422.6</v>
      </c>
      <c r="O50" s="965">
        <v>419.9</v>
      </c>
      <c r="P50" s="779" t="s">
        <v>70</v>
      </c>
    </row>
    <row r="51" spans="2:16" ht="12.75">
      <c r="B51" s="235" t="s">
        <v>343</v>
      </c>
      <c r="C51" s="11" t="s">
        <v>83</v>
      </c>
      <c r="D51" s="262">
        <v>394.1</v>
      </c>
      <c r="E51" s="263">
        <v>369.3</v>
      </c>
      <c r="F51" s="263">
        <v>403.6</v>
      </c>
      <c r="G51" s="263">
        <v>430.5</v>
      </c>
      <c r="H51" s="263">
        <v>432.6</v>
      </c>
      <c r="I51" s="509">
        <v>422.8</v>
      </c>
      <c r="J51" s="509">
        <v>473.5</v>
      </c>
      <c r="K51" s="509" t="s">
        <v>430</v>
      </c>
      <c r="L51" s="1058">
        <v>405.5</v>
      </c>
      <c r="M51" s="509">
        <v>403.8</v>
      </c>
      <c r="N51" s="965">
        <v>422.6</v>
      </c>
      <c r="O51" s="965">
        <v>419.9</v>
      </c>
      <c r="P51" s="779" t="s">
        <v>70</v>
      </c>
    </row>
    <row r="52" spans="2:16" ht="15.75" customHeight="1">
      <c r="B52" s="235" t="s">
        <v>344</v>
      </c>
      <c r="C52" s="11" t="s">
        <v>83</v>
      </c>
      <c r="D52" s="262" t="s">
        <v>7</v>
      </c>
      <c r="E52" s="263" t="s">
        <v>7</v>
      </c>
      <c r="F52" s="263" t="s">
        <v>7</v>
      </c>
      <c r="G52" s="263" t="s">
        <v>7</v>
      </c>
      <c r="H52" s="263" t="s">
        <v>7</v>
      </c>
      <c r="I52" s="509" t="s">
        <v>7</v>
      </c>
      <c r="J52" s="509" t="s">
        <v>7</v>
      </c>
      <c r="K52" s="509" t="s">
        <v>7</v>
      </c>
      <c r="L52" s="1058" t="s">
        <v>7</v>
      </c>
      <c r="M52" s="509" t="s">
        <v>7</v>
      </c>
      <c r="N52" s="972" t="s">
        <v>7</v>
      </c>
      <c r="O52" s="972" t="s">
        <v>7</v>
      </c>
      <c r="P52" s="779" t="s">
        <v>7</v>
      </c>
    </row>
    <row r="53" spans="2:16" ht="25.5">
      <c r="B53" s="10" t="s">
        <v>345</v>
      </c>
      <c r="C53" s="234"/>
      <c r="D53" s="262"/>
      <c r="E53" s="263"/>
      <c r="F53" s="263"/>
      <c r="G53" s="263"/>
      <c r="H53" s="263"/>
      <c r="I53" s="509"/>
      <c r="J53" s="509"/>
      <c r="K53" s="509"/>
      <c r="L53" s="1058"/>
      <c r="M53" s="509"/>
      <c r="N53" s="965"/>
      <c r="O53" s="965"/>
      <c r="P53" s="773"/>
    </row>
    <row r="54" spans="2:16" ht="12.75">
      <c r="B54" s="12" t="s">
        <v>346</v>
      </c>
      <c r="C54" s="11" t="s">
        <v>83</v>
      </c>
      <c r="D54" s="262">
        <v>7.3</v>
      </c>
      <c r="E54" s="263">
        <v>6.6</v>
      </c>
      <c r="F54" s="263">
        <v>6.6</v>
      </c>
      <c r="G54" s="263">
        <v>7</v>
      </c>
      <c r="H54" s="263">
        <v>9.5</v>
      </c>
      <c r="I54" s="509" t="s">
        <v>751</v>
      </c>
      <c r="J54" s="509" t="s">
        <v>429</v>
      </c>
      <c r="K54" s="263">
        <v>15</v>
      </c>
      <c r="L54" s="1058">
        <v>15.3</v>
      </c>
      <c r="M54" s="509">
        <v>17.4</v>
      </c>
      <c r="N54" s="965">
        <v>15.2</v>
      </c>
      <c r="O54" s="965">
        <v>15.5</v>
      </c>
      <c r="P54" s="774">
        <v>15</v>
      </c>
    </row>
    <row r="55" spans="2:16" ht="12.75">
      <c r="B55" s="12" t="s">
        <v>347</v>
      </c>
      <c r="C55" s="11" t="s">
        <v>83</v>
      </c>
      <c r="D55" s="262">
        <v>27</v>
      </c>
      <c r="E55" s="509" t="s">
        <v>427</v>
      </c>
      <c r="F55" s="263">
        <v>24.5</v>
      </c>
      <c r="G55" s="263">
        <v>20.8</v>
      </c>
      <c r="H55" s="263">
        <v>18.9</v>
      </c>
      <c r="I55" s="509">
        <v>22.2</v>
      </c>
      <c r="J55" s="263" t="s">
        <v>669</v>
      </c>
      <c r="K55" s="509">
        <v>35.5</v>
      </c>
      <c r="L55" s="1058">
        <v>30.1</v>
      </c>
      <c r="M55" s="509">
        <v>18.6</v>
      </c>
      <c r="N55" s="965">
        <v>17.4</v>
      </c>
      <c r="O55" s="965">
        <v>19.9</v>
      </c>
      <c r="P55" s="773">
        <v>20.7</v>
      </c>
    </row>
    <row r="56" spans="2:16" ht="13.5" thickBot="1">
      <c r="B56" s="72" t="s">
        <v>344</v>
      </c>
      <c r="C56" s="60" t="s">
        <v>83</v>
      </c>
      <c r="D56" s="270">
        <v>-19.7</v>
      </c>
      <c r="E56" s="510" t="s">
        <v>428</v>
      </c>
      <c r="F56" s="271">
        <v>-17.9</v>
      </c>
      <c r="G56" s="271">
        <v>-13.8</v>
      </c>
      <c r="H56" s="271">
        <v>-9.4</v>
      </c>
      <c r="I56" s="510" t="s">
        <v>670</v>
      </c>
      <c r="J56" s="510" t="s">
        <v>671</v>
      </c>
      <c r="K56" s="510">
        <v>-20.5</v>
      </c>
      <c r="L56" s="511" t="s">
        <v>672</v>
      </c>
      <c r="M56" s="510">
        <v>-1.2</v>
      </c>
      <c r="N56" s="973">
        <v>-2.1</v>
      </c>
      <c r="O56" s="973">
        <v>-4.3</v>
      </c>
      <c r="P56" s="780">
        <v>-5.7</v>
      </c>
    </row>
    <row r="57" spans="2:12" ht="24" customHeight="1">
      <c r="B57" s="22"/>
      <c r="C57" s="22"/>
      <c r="D57" s="22"/>
      <c r="E57" s="22"/>
      <c r="F57" s="22"/>
      <c r="G57" s="22"/>
      <c r="H57" s="22"/>
      <c r="I57" s="22"/>
      <c r="J57" s="22"/>
      <c r="K57" s="22"/>
      <c r="L57" s="22"/>
    </row>
    <row r="58" spans="2:12" ht="16.5" customHeight="1">
      <c r="B58" s="34" t="s">
        <v>783</v>
      </c>
      <c r="C58" s="22"/>
      <c r="D58" s="22"/>
      <c r="E58" s="22"/>
      <c r="F58" s="22"/>
      <c r="G58" s="22"/>
      <c r="H58" s="22"/>
      <c r="I58" s="22"/>
      <c r="J58" s="22"/>
      <c r="K58" s="22"/>
      <c r="L58" s="22"/>
    </row>
    <row r="59" spans="2:12" ht="15" customHeight="1">
      <c r="B59" s="22"/>
      <c r="C59" s="22"/>
      <c r="D59" s="22"/>
      <c r="E59" s="22"/>
      <c r="F59" s="22"/>
      <c r="G59" s="22"/>
      <c r="H59" s="22"/>
      <c r="I59" s="22"/>
      <c r="J59" s="22"/>
      <c r="K59" s="22"/>
      <c r="L59" s="22"/>
    </row>
    <row r="60" spans="2:12" ht="28.5" customHeight="1">
      <c r="B60" s="1563" t="s">
        <v>705</v>
      </c>
      <c r="C60" s="1564"/>
      <c r="D60" s="1564"/>
      <c r="E60" s="1564"/>
      <c r="F60" s="1564"/>
      <c r="G60" s="1564"/>
      <c r="H60" s="1564"/>
      <c r="I60" s="1564"/>
      <c r="J60" s="1564"/>
      <c r="K60" s="22"/>
      <c r="L60" s="22"/>
    </row>
    <row r="61" spans="2:12" ht="12.75">
      <c r="B61" s="22"/>
      <c r="C61" s="22"/>
      <c r="D61" s="22"/>
      <c r="E61" s="22"/>
      <c r="F61" s="22"/>
      <c r="G61" s="22"/>
      <c r="H61" s="22"/>
      <c r="I61" s="22"/>
      <c r="J61" s="22"/>
      <c r="K61" s="22"/>
      <c r="L61" s="22"/>
    </row>
    <row r="62" spans="2:12" ht="12.75">
      <c r="B62" s="22"/>
      <c r="C62" s="22"/>
      <c r="D62" s="22"/>
      <c r="E62" s="22"/>
      <c r="F62" s="22"/>
      <c r="G62" s="22"/>
      <c r="H62" s="22"/>
      <c r="I62" s="22"/>
      <c r="J62" s="22"/>
      <c r="K62" s="22"/>
      <c r="L62" s="22"/>
    </row>
    <row r="63" spans="2:12" ht="12.75">
      <c r="B63" s="22"/>
      <c r="C63" s="22"/>
      <c r="D63" s="22"/>
      <c r="E63" s="22"/>
      <c r="F63" s="22"/>
      <c r="G63" s="22"/>
      <c r="H63" s="22"/>
      <c r="I63" s="22"/>
      <c r="J63" s="22"/>
      <c r="K63" s="22"/>
      <c r="L63" s="22"/>
    </row>
    <row r="64" spans="2:12" ht="12.75">
      <c r="B64" s="22"/>
      <c r="C64" s="22"/>
      <c r="D64" s="22"/>
      <c r="E64" s="22"/>
      <c r="F64" s="22"/>
      <c r="G64" s="22"/>
      <c r="H64" s="22"/>
      <c r="I64" s="22"/>
      <c r="J64" s="22"/>
      <c r="K64" s="22"/>
      <c r="L64" s="22"/>
    </row>
    <row r="65" spans="2:12" ht="12.75">
      <c r="B65" s="22"/>
      <c r="C65" s="22"/>
      <c r="D65" s="22"/>
      <c r="E65" s="22"/>
      <c r="F65" s="22"/>
      <c r="G65" s="22"/>
      <c r="H65" s="22"/>
      <c r="I65" s="22"/>
      <c r="J65" s="22"/>
      <c r="K65" s="22"/>
      <c r="L65" s="22"/>
    </row>
    <row r="66" spans="2:12" ht="12.75">
      <c r="B66" s="22"/>
      <c r="C66" s="22"/>
      <c r="D66" s="22"/>
      <c r="E66" s="22"/>
      <c r="F66" s="22"/>
      <c r="G66" s="22"/>
      <c r="H66" s="22"/>
      <c r="I66" s="22"/>
      <c r="J66" s="22"/>
      <c r="K66" s="22"/>
      <c r="L66" s="22"/>
    </row>
  </sheetData>
  <sheetProtection/>
  <mergeCells count="5">
    <mergeCell ref="B1:H1"/>
    <mergeCell ref="B4:C4"/>
    <mergeCell ref="F2:G2"/>
    <mergeCell ref="P2:Q2"/>
    <mergeCell ref="B60:J60"/>
  </mergeCells>
  <hyperlinks>
    <hyperlink ref="F2:G2" location="'LIST OF TABLES'!A1" display="Return to contents"/>
    <hyperlink ref="P2:Q2" location="'LIST OF TABLES'!A1" display="Return to contents"/>
  </hyperlinks>
  <printOptions/>
  <pageMargins left="0.75" right="0.75" top="1" bottom="1" header="0.5" footer="0.5"/>
  <pageSetup horizontalDpi="600" verticalDpi="600" orientation="portrait" paperSize="9" r:id="rId1"/>
  <ignoredErrors>
    <ignoredError sqref="M39:M48 K50:K52 I54:J54 N35:P38" numberStoredAsText="1"/>
  </ignoredErrors>
</worksheet>
</file>

<file path=xl/worksheets/sheet28.xml><?xml version="1.0" encoding="utf-8"?>
<worksheet xmlns="http://schemas.openxmlformats.org/spreadsheetml/2006/main" xmlns:r="http://schemas.openxmlformats.org/officeDocument/2006/relationships">
  <dimension ref="B1:Q49"/>
  <sheetViews>
    <sheetView zoomScalePageLayoutView="0" workbookViewId="0" topLeftCell="A1">
      <pane xSplit="3" ySplit="4" topLeftCell="G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51.25390625" style="1" customWidth="1"/>
    <col min="3" max="3" width="10.375" style="1" customWidth="1"/>
    <col min="4" max="16384" width="9.125" style="1" customWidth="1"/>
  </cols>
  <sheetData>
    <row r="1" spans="2:10" ht="18.75" customHeight="1">
      <c r="B1" s="52" t="s">
        <v>665</v>
      </c>
      <c r="C1" s="1483"/>
      <c r="D1" s="1426"/>
      <c r="E1" s="1426"/>
      <c r="F1" s="1426"/>
      <c r="G1" s="1426"/>
      <c r="H1" s="1426"/>
      <c r="I1" s="1426"/>
      <c r="J1" s="1426"/>
    </row>
    <row r="2" spans="2:17" ht="12.75">
      <c r="B2" s="834" t="s">
        <v>584</v>
      </c>
      <c r="C2" s="835">
        <v>41326</v>
      </c>
      <c r="F2" s="1424" t="s">
        <v>396</v>
      </c>
      <c r="G2" s="1424"/>
      <c r="P2" s="1424" t="s">
        <v>396</v>
      </c>
      <c r="Q2" s="1424"/>
    </row>
    <row r="3" spans="2:3" ht="16.5" thickBot="1">
      <c r="B3" s="3" t="s">
        <v>673</v>
      </c>
      <c r="C3" s="236"/>
    </row>
    <row r="4" spans="2:16" ht="86.25" customHeight="1" thickBot="1">
      <c r="B4" s="1550" t="s">
        <v>842</v>
      </c>
      <c r="C4" s="1551"/>
      <c r="D4" s="535">
        <v>2000</v>
      </c>
      <c r="E4" s="535">
        <v>2001</v>
      </c>
      <c r="F4" s="535">
        <v>2002</v>
      </c>
      <c r="G4" s="535">
        <v>2003</v>
      </c>
      <c r="H4" s="535">
        <v>2004</v>
      </c>
      <c r="I4" s="535">
        <v>2005</v>
      </c>
      <c r="J4" s="536">
        <v>2006</v>
      </c>
      <c r="K4" s="535">
        <v>2007</v>
      </c>
      <c r="L4" s="537">
        <v>2008</v>
      </c>
      <c r="M4" s="529">
        <v>2009</v>
      </c>
      <c r="N4" s="928">
        <v>2010</v>
      </c>
      <c r="O4" s="928">
        <v>2011</v>
      </c>
      <c r="P4" s="530">
        <v>2012</v>
      </c>
    </row>
    <row r="5" spans="2:16" ht="12.75">
      <c r="B5" s="237" t="s">
        <v>348</v>
      </c>
      <c r="C5" s="238"/>
      <c r="D5" s="538"/>
      <c r="E5" s="539"/>
      <c r="F5" s="539"/>
      <c r="G5" s="539"/>
      <c r="H5" s="539"/>
      <c r="I5" s="539"/>
      <c r="J5" s="540"/>
      <c r="K5" s="539"/>
      <c r="L5" s="541"/>
      <c r="M5" s="542"/>
      <c r="N5" s="929"/>
      <c r="O5" s="929"/>
      <c r="P5" s="532"/>
    </row>
    <row r="6" spans="2:16" ht="12.75">
      <c r="B6" s="8" t="s">
        <v>349</v>
      </c>
      <c r="C6" s="9" t="s">
        <v>4</v>
      </c>
      <c r="D6" s="298">
        <v>110.1</v>
      </c>
      <c r="E6" s="299">
        <v>105.5</v>
      </c>
      <c r="F6" s="299">
        <v>101.9</v>
      </c>
      <c r="G6" s="299">
        <v>100.8</v>
      </c>
      <c r="H6" s="299">
        <v>103.5</v>
      </c>
      <c r="I6" s="299">
        <v>102.1</v>
      </c>
      <c r="J6" s="299">
        <v>101</v>
      </c>
      <c r="K6" s="299">
        <v>102.5</v>
      </c>
      <c r="L6" s="369">
        <v>104.2</v>
      </c>
      <c r="M6" s="299">
        <v>103.5</v>
      </c>
      <c r="N6" s="588">
        <v>102.6</v>
      </c>
      <c r="O6" s="588">
        <v>104.3</v>
      </c>
      <c r="P6" s="784">
        <v>103.7</v>
      </c>
    </row>
    <row r="7" spans="2:16" ht="12.75">
      <c r="B7" s="10"/>
      <c r="C7" s="13" t="s">
        <v>350</v>
      </c>
      <c r="D7" s="300">
        <v>108.5</v>
      </c>
      <c r="E7" s="229">
        <v>103.6</v>
      </c>
      <c r="F7" s="229">
        <v>100.8</v>
      </c>
      <c r="G7" s="229">
        <v>101.7</v>
      </c>
      <c r="H7" s="229">
        <v>104.4</v>
      </c>
      <c r="I7" s="229">
        <v>100.7</v>
      </c>
      <c r="J7" s="229">
        <v>101.4</v>
      </c>
      <c r="K7" s="229">
        <v>104</v>
      </c>
      <c r="L7" s="301">
        <v>103.3</v>
      </c>
      <c r="M7" s="229">
        <v>103.5</v>
      </c>
      <c r="N7" s="444">
        <v>103.1</v>
      </c>
      <c r="O7" s="444">
        <v>104.6</v>
      </c>
      <c r="P7" s="613">
        <v>102.4</v>
      </c>
    </row>
    <row r="8" spans="2:16" ht="15.75">
      <c r="B8" s="57"/>
      <c r="C8" s="11" t="s">
        <v>5</v>
      </c>
      <c r="D8" s="300">
        <v>100</v>
      </c>
      <c r="E8" s="229">
        <v>105.5</v>
      </c>
      <c r="F8" s="229">
        <v>107.5</v>
      </c>
      <c r="G8" s="229">
        <v>108.4</v>
      </c>
      <c r="H8" s="229">
        <v>112.2</v>
      </c>
      <c r="I8" s="229">
        <v>114.6</v>
      </c>
      <c r="J8" s="229">
        <v>115.7</v>
      </c>
      <c r="K8" s="229">
        <v>118.6</v>
      </c>
      <c r="L8" s="301">
        <v>123.6</v>
      </c>
      <c r="M8" s="229">
        <v>127.9</v>
      </c>
      <c r="N8" s="444">
        <v>131.2</v>
      </c>
      <c r="O8" s="444">
        <v>136.8</v>
      </c>
      <c r="P8" s="613">
        <v>141.9</v>
      </c>
    </row>
    <row r="9" spans="2:16" ht="15.75">
      <c r="B9" s="57"/>
      <c r="C9" s="11" t="s">
        <v>6</v>
      </c>
      <c r="D9" s="543" t="s">
        <v>7</v>
      </c>
      <c r="E9" s="440" t="s">
        <v>7</v>
      </c>
      <c r="F9" s="440" t="s">
        <v>7</v>
      </c>
      <c r="G9" s="440" t="s">
        <v>7</v>
      </c>
      <c r="H9" s="440" t="s">
        <v>7</v>
      </c>
      <c r="I9" s="229">
        <v>100</v>
      </c>
      <c r="J9" s="229">
        <v>101</v>
      </c>
      <c r="K9" s="229">
        <v>103.5</v>
      </c>
      <c r="L9" s="301">
        <v>107.8</v>
      </c>
      <c r="M9" s="229">
        <v>111.6</v>
      </c>
      <c r="N9" s="444">
        <v>114.5</v>
      </c>
      <c r="O9" s="444">
        <v>119.4</v>
      </c>
      <c r="P9" s="613">
        <v>123.8</v>
      </c>
    </row>
    <row r="10" spans="2:16" ht="15.75">
      <c r="B10" s="57"/>
      <c r="C10" s="11" t="s">
        <v>791</v>
      </c>
      <c r="D10" s="543" t="s">
        <v>7</v>
      </c>
      <c r="E10" s="440" t="s">
        <v>7</v>
      </c>
      <c r="F10" s="440" t="s">
        <v>7</v>
      </c>
      <c r="G10" s="440" t="s">
        <v>7</v>
      </c>
      <c r="H10" s="440" t="s">
        <v>7</v>
      </c>
      <c r="I10" s="440" t="s">
        <v>7</v>
      </c>
      <c r="J10" s="440" t="s">
        <v>7</v>
      </c>
      <c r="K10" s="440" t="s">
        <v>7</v>
      </c>
      <c r="L10" s="440" t="s">
        <v>7</v>
      </c>
      <c r="M10" s="440" t="s">
        <v>7</v>
      </c>
      <c r="N10" s="229">
        <v>100</v>
      </c>
      <c r="O10" s="444"/>
      <c r="P10" s="613"/>
    </row>
    <row r="11" spans="2:16" ht="14.25" customHeight="1">
      <c r="B11" s="57" t="s">
        <v>351</v>
      </c>
      <c r="C11" s="11" t="s">
        <v>4</v>
      </c>
      <c r="D11" s="300">
        <v>110.1</v>
      </c>
      <c r="E11" s="229">
        <v>105.3</v>
      </c>
      <c r="F11" s="229">
        <v>101.9</v>
      </c>
      <c r="G11" s="229">
        <v>100.7</v>
      </c>
      <c r="H11" s="229">
        <v>103.6</v>
      </c>
      <c r="I11" s="229">
        <v>102.2</v>
      </c>
      <c r="J11" s="229">
        <v>101.3</v>
      </c>
      <c r="K11" s="229">
        <v>102.6</v>
      </c>
      <c r="L11" s="301">
        <v>104.2</v>
      </c>
      <c r="M11" s="229">
        <v>104</v>
      </c>
      <c r="N11" s="444">
        <v>102.7</v>
      </c>
      <c r="O11" s="444">
        <v>103.9</v>
      </c>
      <c r="P11" s="613">
        <v>103.7</v>
      </c>
    </row>
    <row r="12" spans="2:16" ht="12.75">
      <c r="B12" s="57"/>
      <c r="C12" s="11" t="s">
        <v>350</v>
      </c>
      <c r="D12" s="300">
        <v>108.3</v>
      </c>
      <c r="E12" s="229">
        <v>103.6</v>
      </c>
      <c r="F12" s="229">
        <v>100.8</v>
      </c>
      <c r="G12" s="229">
        <v>101.6</v>
      </c>
      <c r="H12" s="229">
        <v>104.4</v>
      </c>
      <c r="I12" s="229">
        <v>100.8</v>
      </c>
      <c r="J12" s="229">
        <v>101.4</v>
      </c>
      <c r="K12" s="229">
        <v>104.2</v>
      </c>
      <c r="L12" s="301">
        <v>103.3</v>
      </c>
      <c r="M12" s="229">
        <v>103.8</v>
      </c>
      <c r="N12" s="444">
        <v>102.9</v>
      </c>
      <c r="O12" s="444">
        <v>104.5</v>
      </c>
      <c r="P12" s="613">
        <v>102.2</v>
      </c>
    </row>
    <row r="13" spans="2:16" ht="15.75">
      <c r="B13" s="57"/>
      <c r="C13" s="11" t="s">
        <v>5</v>
      </c>
      <c r="D13" s="300">
        <v>100</v>
      </c>
      <c r="E13" s="229">
        <v>105.3</v>
      </c>
      <c r="F13" s="229">
        <v>107.3</v>
      </c>
      <c r="G13" s="229">
        <v>108.1</v>
      </c>
      <c r="H13" s="229">
        <v>112</v>
      </c>
      <c r="I13" s="229">
        <v>114.5</v>
      </c>
      <c r="J13" s="229">
        <v>116</v>
      </c>
      <c r="K13" s="229">
        <v>119</v>
      </c>
      <c r="L13" s="301">
        <v>124</v>
      </c>
      <c r="M13" s="229">
        <v>129</v>
      </c>
      <c r="N13" s="444">
        <v>132.5</v>
      </c>
      <c r="O13" s="444">
        <v>137.7</v>
      </c>
      <c r="P13" s="613">
        <v>142.8</v>
      </c>
    </row>
    <row r="14" spans="2:16" ht="15.75">
      <c r="B14" s="57"/>
      <c r="C14" s="11" t="s">
        <v>6</v>
      </c>
      <c r="D14" s="543" t="s">
        <v>7</v>
      </c>
      <c r="E14" s="440" t="s">
        <v>7</v>
      </c>
      <c r="F14" s="440" t="s">
        <v>7</v>
      </c>
      <c r="G14" s="440" t="s">
        <v>7</v>
      </c>
      <c r="H14" s="440" t="s">
        <v>7</v>
      </c>
      <c r="I14" s="229">
        <v>100</v>
      </c>
      <c r="J14" s="229">
        <v>101.3</v>
      </c>
      <c r="K14" s="229">
        <v>103.9</v>
      </c>
      <c r="L14" s="301">
        <v>108.3</v>
      </c>
      <c r="M14" s="229">
        <v>112.6</v>
      </c>
      <c r="N14" s="444">
        <v>115.6</v>
      </c>
      <c r="O14" s="444">
        <v>120.1</v>
      </c>
      <c r="P14" s="613">
        <v>124.5</v>
      </c>
    </row>
    <row r="15" spans="2:16" ht="15.75">
      <c r="B15" s="57"/>
      <c r="C15" s="11" t="s">
        <v>791</v>
      </c>
      <c r="D15" s="543" t="s">
        <v>7</v>
      </c>
      <c r="E15" s="440" t="s">
        <v>7</v>
      </c>
      <c r="F15" s="440" t="s">
        <v>7</v>
      </c>
      <c r="G15" s="440" t="s">
        <v>7</v>
      </c>
      <c r="H15" s="440" t="s">
        <v>7</v>
      </c>
      <c r="I15" s="440" t="s">
        <v>7</v>
      </c>
      <c r="J15" s="440" t="s">
        <v>7</v>
      </c>
      <c r="K15" s="440" t="s">
        <v>7</v>
      </c>
      <c r="L15" s="440" t="s">
        <v>7</v>
      </c>
      <c r="M15" s="440" t="s">
        <v>7</v>
      </c>
      <c r="N15" s="229">
        <v>100</v>
      </c>
      <c r="O15" s="444"/>
      <c r="P15" s="613"/>
    </row>
    <row r="16" spans="2:16" ht="12.75">
      <c r="B16" s="57" t="s">
        <v>352</v>
      </c>
      <c r="C16" s="11" t="s">
        <v>4</v>
      </c>
      <c r="D16" s="310" t="s">
        <v>70</v>
      </c>
      <c r="E16" s="334" t="s">
        <v>70</v>
      </c>
      <c r="F16" s="334" t="s">
        <v>70</v>
      </c>
      <c r="G16" s="334" t="s">
        <v>70</v>
      </c>
      <c r="H16" s="334" t="s">
        <v>70</v>
      </c>
      <c r="I16" s="334" t="s">
        <v>70</v>
      </c>
      <c r="J16" s="440">
        <v>102</v>
      </c>
      <c r="K16" s="440">
        <v>102</v>
      </c>
      <c r="L16" s="439">
        <v>102.2</v>
      </c>
      <c r="M16" s="440">
        <v>103.4</v>
      </c>
      <c r="N16" s="1178">
        <v>102.1</v>
      </c>
      <c r="O16" s="1178">
        <v>107.6</v>
      </c>
      <c r="P16" s="1045">
        <v>103.3</v>
      </c>
    </row>
    <row r="17" spans="2:16" ht="12.75">
      <c r="B17" s="57"/>
      <c r="C17" s="11" t="s">
        <v>350</v>
      </c>
      <c r="D17" s="310" t="s">
        <v>70</v>
      </c>
      <c r="E17" s="334" t="s">
        <v>70</v>
      </c>
      <c r="F17" s="334" t="s">
        <v>70</v>
      </c>
      <c r="G17" s="334" t="s">
        <v>70</v>
      </c>
      <c r="H17" s="334" t="s">
        <v>70</v>
      </c>
      <c r="I17" s="334" t="s">
        <v>70</v>
      </c>
      <c r="J17" s="440">
        <v>102.4</v>
      </c>
      <c r="K17" s="440">
        <v>101.9</v>
      </c>
      <c r="L17" s="439">
        <v>102.7</v>
      </c>
      <c r="M17" s="440">
        <v>102.1</v>
      </c>
      <c r="N17" s="1178">
        <v>106.2</v>
      </c>
      <c r="O17" s="1178">
        <v>108.2</v>
      </c>
      <c r="P17" s="1045">
        <v>98.9</v>
      </c>
    </row>
    <row r="18" spans="2:16" ht="15.75">
      <c r="B18" s="57"/>
      <c r="C18" s="11" t="s">
        <v>6</v>
      </c>
      <c r="D18" s="543" t="s">
        <v>7</v>
      </c>
      <c r="E18" s="440" t="s">
        <v>7</v>
      </c>
      <c r="F18" s="440" t="s">
        <v>7</v>
      </c>
      <c r="G18" s="440" t="s">
        <v>7</v>
      </c>
      <c r="H18" s="440" t="s">
        <v>7</v>
      </c>
      <c r="I18" s="229">
        <v>100</v>
      </c>
      <c r="J18" s="440">
        <v>102</v>
      </c>
      <c r="K18" s="440">
        <v>104</v>
      </c>
      <c r="L18" s="439">
        <v>106.3</v>
      </c>
      <c r="M18" s="440">
        <v>109.9</v>
      </c>
      <c r="N18" s="1178">
        <v>112.2</v>
      </c>
      <c r="O18" s="1178">
        <v>120.7</v>
      </c>
      <c r="P18" s="1045">
        <v>124.7</v>
      </c>
    </row>
    <row r="19" spans="2:16" ht="15.75">
      <c r="B19" s="57"/>
      <c r="C19" s="11" t="s">
        <v>791</v>
      </c>
      <c r="D19" s="543" t="s">
        <v>7</v>
      </c>
      <c r="E19" s="440" t="s">
        <v>7</v>
      </c>
      <c r="F19" s="440" t="s">
        <v>7</v>
      </c>
      <c r="G19" s="440" t="s">
        <v>7</v>
      </c>
      <c r="H19" s="440" t="s">
        <v>7</v>
      </c>
      <c r="I19" s="440" t="s">
        <v>7</v>
      </c>
      <c r="J19" s="440" t="s">
        <v>7</v>
      </c>
      <c r="K19" s="440" t="s">
        <v>7</v>
      </c>
      <c r="L19" s="440" t="s">
        <v>7</v>
      </c>
      <c r="M19" s="440" t="s">
        <v>7</v>
      </c>
      <c r="N19" s="229">
        <v>100</v>
      </c>
      <c r="O19" s="1178"/>
      <c r="P19" s="1045"/>
    </row>
    <row r="20" spans="2:16" ht="12.75">
      <c r="B20" s="57" t="s">
        <v>353</v>
      </c>
      <c r="C20" s="11" t="s">
        <v>4</v>
      </c>
      <c r="D20" s="310" t="s">
        <v>70</v>
      </c>
      <c r="E20" s="334" t="s">
        <v>70</v>
      </c>
      <c r="F20" s="334" t="s">
        <v>70</v>
      </c>
      <c r="G20" s="334" t="s">
        <v>70</v>
      </c>
      <c r="H20" s="334" t="s">
        <v>70</v>
      </c>
      <c r="I20" s="334" t="s">
        <v>70</v>
      </c>
      <c r="J20" s="440">
        <v>103.2</v>
      </c>
      <c r="K20" s="440">
        <v>107.4</v>
      </c>
      <c r="L20" s="439">
        <v>104.8</v>
      </c>
      <c r="M20" s="440">
        <v>100.2</v>
      </c>
      <c r="N20" s="1178">
        <v>99.9</v>
      </c>
      <c r="O20" s="955">
        <v>101</v>
      </c>
      <c r="P20" s="817">
        <v>100.2</v>
      </c>
    </row>
    <row r="21" spans="2:16" ht="12.75">
      <c r="B21" s="57"/>
      <c r="C21" s="11" t="s">
        <v>350</v>
      </c>
      <c r="D21" s="310" t="s">
        <v>70</v>
      </c>
      <c r="E21" s="334" t="s">
        <v>70</v>
      </c>
      <c r="F21" s="334" t="s">
        <v>70</v>
      </c>
      <c r="G21" s="334" t="s">
        <v>70</v>
      </c>
      <c r="H21" s="334" t="s">
        <v>70</v>
      </c>
      <c r="I21" s="334" t="s">
        <v>70</v>
      </c>
      <c r="J21" s="228">
        <v>104.6</v>
      </c>
      <c r="K21" s="228">
        <v>107.6</v>
      </c>
      <c r="L21" s="301">
        <v>102.9</v>
      </c>
      <c r="M21" s="229">
        <v>99.3</v>
      </c>
      <c r="N21" s="439">
        <v>100</v>
      </c>
      <c r="O21" s="439">
        <v>101.8</v>
      </c>
      <c r="P21" s="770">
        <v>98.7</v>
      </c>
    </row>
    <row r="22" spans="2:16" ht="15.75">
      <c r="B22" s="57"/>
      <c r="C22" s="11" t="s">
        <v>6</v>
      </c>
      <c r="D22" s="543" t="s">
        <v>7</v>
      </c>
      <c r="E22" s="440" t="s">
        <v>7</v>
      </c>
      <c r="F22" s="440" t="s">
        <v>7</v>
      </c>
      <c r="G22" s="440" t="s">
        <v>7</v>
      </c>
      <c r="H22" s="440" t="s">
        <v>7</v>
      </c>
      <c r="I22" s="229">
        <v>100</v>
      </c>
      <c r="J22" s="228">
        <v>103.2</v>
      </c>
      <c r="K22" s="228">
        <v>110.8</v>
      </c>
      <c r="L22" s="301">
        <v>116.1</v>
      </c>
      <c r="M22" s="229">
        <v>116.3</v>
      </c>
      <c r="N22" s="444">
        <v>116.2</v>
      </c>
      <c r="O22" s="444">
        <v>117.4</v>
      </c>
      <c r="P22" s="613">
        <v>117.6</v>
      </c>
    </row>
    <row r="23" spans="2:16" ht="15.75">
      <c r="B23" s="57"/>
      <c r="C23" s="11" t="s">
        <v>791</v>
      </c>
      <c r="D23" s="543" t="s">
        <v>7</v>
      </c>
      <c r="E23" s="440" t="s">
        <v>7</v>
      </c>
      <c r="F23" s="440" t="s">
        <v>7</v>
      </c>
      <c r="G23" s="440" t="s">
        <v>7</v>
      </c>
      <c r="H23" s="440" t="s">
        <v>7</v>
      </c>
      <c r="I23" s="440" t="s">
        <v>7</v>
      </c>
      <c r="J23" s="440" t="s">
        <v>7</v>
      </c>
      <c r="K23" s="440" t="s">
        <v>7</v>
      </c>
      <c r="L23" s="440" t="s">
        <v>7</v>
      </c>
      <c r="M23" s="440" t="s">
        <v>7</v>
      </c>
      <c r="N23" s="229">
        <v>100</v>
      </c>
      <c r="O23" s="444"/>
      <c r="P23" s="613"/>
    </row>
    <row r="24" spans="2:16" ht="12.75">
      <c r="B24" s="57" t="s">
        <v>354</v>
      </c>
      <c r="C24" s="11" t="s">
        <v>4</v>
      </c>
      <c r="D24" s="300">
        <v>101.2</v>
      </c>
      <c r="E24" s="229">
        <v>96</v>
      </c>
      <c r="F24" s="229">
        <v>104.4</v>
      </c>
      <c r="G24" s="229">
        <v>105.2</v>
      </c>
      <c r="H24" s="229">
        <v>110.2</v>
      </c>
      <c r="I24" s="229">
        <v>95.9</v>
      </c>
      <c r="J24" s="229">
        <v>102.5</v>
      </c>
      <c r="K24" s="229">
        <v>102.7</v>
      </c>
      <c r="L24" s="264">
        <v>98.2</v>
      </c>
      <c r="M24" s="263">
        <v>113.5</v>
      </c>
      <c r="N24" s="1125">
        <v>100.4</v>
      </c>
      <c r="O24" s="1002">
        <v>107.4</v>
      </c>
      <c r="P24" s="631"/>
    </row>
    <row r="25" spans="2:16" ht="15.75">
      <c r="B25" s="57"/>
      <c r="C25" s="11" t="s">
        <v>5</v>
      </c>
      <c r="D25" s="300">
        <v>100</v>
      </c>
      <c r="E25" s="229">
        <v>96</v>
      </c>
      <c r="F25" s="228">
        <v>100.2</v>
      </c>
      <c r="G25" s="228">
        <v>105.4</v>
      </c>
      <c r="H25" s="228">
        <v>116.2</v>
      </c>
      <c r="I25" s="228">
        <v>111.4</v>
      </c>
      <c r="J25" s="228">
        <v>114.2</v>
      </c>
      <c r="K25" s="228">
        <v>117.3</v>
      </c>
      <c r="L25" s="439">
        <v>115.2</v>
      </c>
      <c r="M25" s="323">
        <v>130.8</v>
      </c>
      <c r="N25" s="1125">
        <v>131.3</v>
      </c>
      <c r="O25" s="1113">
        <v>141</v>
      </c>
      <c r="P25" s="838"/>
    </row>
    <row r="26" spans="2:16" ht="15.75">
      <c r="B26" s="57"/>
      <c r="C26" s="11" t="s">
        <v>6</v>
      </c>
      <c r="D26" s="543" t="s">
        <v>7</v>
      </c>
      <c r="E26" s="440" t="s">
        <v>7</v>
      </c>
      <c r="F26" s="440" t="s">
        <v>7</v>
      </c>
      <c r="G26" s="440" t="s">
        <v>7</v>
      </c>
      <c r="H26" s="440" t="s">
        <v>7</v>
      </c>
      <c r="I26" s="229">
        <v>100</v>
      </c>
      <c r="J26" s="228">
        <v>102.5</v>
      </c>
      <c r="K26" s="228">
        <v>105.3</v>
      </c>
      <c r="L26" s="439">
        <v>103.4</v>
      </c>
      <c r="M26" s="323">
        <v>117.4</v>
      </c>
      <c r="N26" s="1125">
        <v>117.9</v>
      </c>
      <c r="O26" s="1002">
        <v>126.6</v>
      </c>
      <c r="P26" s="631"/>
    </row>
    <row r="27" spans="2:16" ht="15.75">
      <c r="B27" s="57"/>
      <c r="C27" s="11" t="s">
        <v>791</v>
      </c>
      <c r="D27" s="543" t="s">
        <v>7</v>
      </c>
      <c r="E27" s="440" t="s">
        <v>7</v>
      </c>
      <c r="F27" s="440" t="s">
        <v>7</v>
      </c>
      <c r="G27" s="440" t="s">
        <v>7</v>
      </c>
      <c r="H27" s="440" t="s">
        <v>7</v>
      </c>
      <c r="I27" s="440" t="s">
        <v>7</v>
      </c>
      <c r="J27" s="440" t="s">
        <v>7</v>
      </c>
      <c r="K27" s="440" t="s">
        <v>7</v>
      </c>
      <c r="L27" s="440" t="s">
        <v>7</v>
      </c>
      <c r="M27" s="440" t="s">
        <v>7</v>
      </c>
      <c r="N27" s="229">
        <v>100</v>
      </c>
      <c r="O27" s="1002"/>
      <c r="P27" s="631"/>
    </row>
    <row r="28" spans="2:16" ht="12.75">
      <c r="B28" s="10" t="s">
        <v>355</v>
      </c>
      <c r="C28" s="13" t="s">
        <v>4</v>
      </c>
      <c r="D28" s="300">
        <v>105.4</v>
      </c>
      <c r="E28" s="229">
        <v>93.8</v>
      </c>
      <c r="F28" s="229">
        <v>101.6</v>
      </c>
      <c r="G28" s="229">
        <v>109</v>
      </c>
      <c r="H28" s="229">
        <v>104.7</v>
      </c>
      <c r="I28" s="229">
        <v>95.8</v>
      </c>
      <c r="J28" s="229">
        <v>102.8</v>
      </c>
      <c r="K28" s="229">
        <v>100.7</v>
      </c>
      <c r="L28" s="264">
        <v>100.3</v>
      </c>
      <c r="M28" s="263">
        <v>108.7</v>
      </c>
      <c r="N28" s="1126">
        <v>101.8</v>
      </c>
      <c r="O28" s="1002">
        <v>109.5</v>
      </c>
      <c r="P28" s="631"/>
    </row>
    <row r="29" spans="2:16" ht="15.75">
      <c r="B29" s="57"/>
      <c r="C29" s="11" t="s">
        <v>5</v>
      </c>
      <c r="D29" s="300">
        <v>100</v>
      </c>
      <c r="E29" s="228">
        <v>93.8</v>
      </c>
      <c r="F29" s="228">
        <v>95.3</v>
      </c>
      <c r="G29" s="228">
        <v>103.9</v>
      </c>
      <c r="H29" s="228">
        <v>108.8</v>
      </c>
      <c r="I29" s="228">
        <v>104.2</v>
      </c>
      <c r="J29" s="228">
        <v>107.1</v>
      </c>
      <c r="K29" s="228">
        <v>107.8</v>
      </c>
      <c r="L29" s="439">
        <v>108.1</v>
      </c>
      <c r="M29" s="323">
        <v>117.5</v>
      </c>
      <c r="N29" s="1125">
        <v>119.6</v>
      </c>
      <c r="O29" s="1113">
        <v>131</v>
      </c>
      <c r="P29" s="838"/>
    </row>
    <row r="30" spans="2:16" ht="15.75">
      <c r="B30" s="57"/>
      <c r="C30" s="11" t="s">
        <v>6</v>
      </c>
      <c r="D30" s="543" t="s">
        <v>7</v>
      </c>
      <c r="E30" s="440" t="s">
        <v>7</v>
      </c>
      <c r="F30" s="440" t="s">
        <v>7</v>
      </c>
      <c r="G30" s="440" t="s">
        <v>7</v>
      </c>
      <c r="H30" s="440" t="s">
        <v>7</v>
      </c>
      <c r="I30" s="229">
        <v>100</v>
      </c>
      <c r="J30" s="228">
        <v>102.8</v>
      </c>
      <c r="K30" s="228">
        <v>103.5</v>
      </c>
      <c r="L30" s="444">
        <v>103.8</v>
      </c>
      <c r="M30" s="323">
        <v>112.8</v>
      </c>
      <c r="N30" s="1125">
        <v>114.8</v>
      </c>
      <c r="O30" s="1113">
        <v>125.7</v>
      </c>
      <c r="P30" s="838"/>
    </row>
    <row r="31" spans="2:16" ht="15.75">
      <c r="B31" s="57"/>
      <c r="C31" s="11" t="s">
        <v>791</v>
      </c>
      <c r="D31" s="543" t="s">
        <v>7</v>
      </c>
      <c r="E31" s="440" t="s">
        <v>7</v>
      </c>
      <c r="F31" s="440" t="s">
        <v>7</v>
      </c>
      <c r="G31" s="440" t="s">
        <v>7</v>
      </c>
      <c r="H31" s="440" t="s">
        <v>7</v>
      </c>
      <c r="I31" s="440" t="s">
        <v>7</v>
      </c>
      <c r="J31" s="440" t="s">
        <v>7</v>
      </c>
      <c r="K31" s="440" t="s">
        <v>7</v>
      </c>
      <c r="L31" s="440" t="s">
        <v>7</v>
      </c>
      <c r="M31" s="440" t="s">
        <v>7</v>
      </c>
      <c r="N31" s="229">
        <v>100</v>
      </c>
      <c r="O31" s="1113"/>
      <c r="P31" s="838"/>
    </row>
    <row r="32" spans="2:16" ht="14.25">
      <c r="B32" s="57" t="s">
        <v>356</v>
      </c>
      <c r="C32" s="11" t="s">
        <v>4</v>
      </c>
      <c r="D32" s="294">
        <v>116.1</v>
      </c>
      <c r="E32" s="228">
        <v>101.8</v>
      </c>
      <c r="F32" s="228">
        <v>94.2</v>
      </c>
      <c r="G32" s="228">
        <v>101.8</v>
      </c>
      <c r="H32" s="228">
        <v>115.3</v>
      </c>
      <c r="I32" s="228">
        <v>94.9</v>
      </c>
      <c r="J32" s="229">
        <v>104</v>
      </c>
      <c r="K32" s="228">
        <v>118.3</v>
      </c>
      <c r="L32" s="335">
        <v>98.8</v>
      </c>
      <c r="M32" s="228">
        <v>93.8</v>
      </c>
      <c r="N32" s="414">
        <v>108.6</v>
      </c>
      <c r="O32" s="414" t="s">
        <v>693</v>
      </c>
      <c r="P32" s="735" t="s">
        <v>761</v>
      </c>
    </row>
    <row r="33" spans="2:16" ht="15.75">
      <c r="B33" s="57"/>
      <c r="C33" s="11" t="s">
        <v>5</v>
      </c>
      <c r="D33" s="300">
        <v>100</v>
      </c>
      <c r="E33" s="228">
        <v>101.8</v>
      </c>
      <c r="F33" s="228">
        <v>95.9</v>
      </c>
      <c r="G33" s="228">
        <v>97.6</v>
      </c>
      <c r="H33" s="228">
        <v>112.5</v>
      </c>
      <c r="I33" s="228">
        <v>106.8</v>
      </c>
      <c r="J33" s="228">
        <v>111.1</v>
      </c>
      <c r="K33" s="228">
        <v>131.4</v>
      </c>
      <c r="L33" s="335">
        <v>129.8</v>
      </c>
      <c r="M33" s="228">
        <v>121.8</v>
      </c>
      <c r="N33" s="932">
        <v>132.3</v>
      </c>
      <c r="O33" s="932" t="s">
        <v>694</v>
      </c>
      <c r="P33" s="906" t="s">
        <v>762</v>
      </c>
    </row>
    <row r="34" spans="2:16" ht="15.75">
      <c r="B34" s="57"/>
      <c r="C34" s="11" t="s">
        <v>6</v>
      </c>
      <c r="D34" s="543" t="s">
        <v>7</v>
      </c>
      <c r="E34" s="440" t="s">
        <v>7</v>
      </c>
      <c r="F34" s="440" t="s">
        <v>7</v>
      </c>
      <c r="G34" s="440" t="s">
        <v>7</v>
      </c>
      <c r="H34" s="440" t="s">
        <v>7</v>
      </c>
      <c r="I34" s="229">
        <v>100</v>
      </c>
      <c r="J34" s="229">
        <v>104</v>
      </c>
      <c r="K34" s="229">
        <v>123</v>
      </c>
      <c r="L34" s="335">
        <v>121.5</v>
      </c>
      <c r="M34" s="229">
        <v>114</v>
      </c>
      <c r="N34" s="932">
        <v>123.8</v>
      </c>
      <c r="O34" s="932" t="s">
        <v>695</v>
      </c>
      <c r="P34" s="904" t="s">
        <v>763</v>
      </c>
    </row>
    <row r="35" spans="2:16" ht="15.75">
      <c r="B35" s="57"/>
      <c r="C35" s="11" t="s">
        <v>791</v>
      </c>
      <c r="D35" s="543" t="s">
        <v>7</v>
      </c>
      <c r="E35" s="440" t="s">
        <v>7</v>
      </c>
      <c r="F35" s="440" t="s">
        <v>7</v>
      </c>
      <c r="G35" s="440" t="s">
        <v>7</v>
      </c>
      <c r="H35" s="440" t="s">
        <v>7</v>
      </c>
      <c r="I35" s="440" t="s">
        <v>7</v>
      </c>
      <c r="J35" s="440" t="s">
        <v>7</v>
      </c>
      <c r="K35" s="440" t="s">
        <v>7</v>
      </c>
      <c r="L35" s="440" t="s">
        <v>7</v>
      </c>
      <c r="M35" s="440" t="s">
        <v>7</v>
      </c>
      <c r="N35" s="229">
        <v>100</v>
      </c>
      <c r="O35" s="932"/>
      <c r="P35" s="904"/>
    </row>
    <row r="36" spans="2:16" ht="14.25">
      <c r="B36" s="58" t="s">
        <v>357</v>
      </c>
      <c r="C36" s="11" t="s">
        <v>4</v>
      </c>
      <c r="D36" s="294">
        <v>113.2</v>
      </c>
      <c r="E36" s="228">
        <v>97.6</v>
      </c>
      <c r="F36" s="228">
        <v>99.8</v>
      </c>
      <c r="G36" s="228">
        <v>107.1</v>
      </c>
      <c r="H36" s="228">
        <v>111.3</v>
      </c>
      <c r="I36" s="228">
        <v>90.6</v>
      </c>
      <c r="J36" s="229">
        <v>112</v>
      </c>
      <c r="K36" s="228">
        <v>126.7</v>
      </c>
      <c r="L36" s="335">
        <v>95.8</v>
      </c>
      <c r="M36" s="228">
        <v>86.9</v>
      </c>
      <c r="N36" s="932">
        <v>118.3</v>
      </c>
      <c r="O36" s="932" t="s">
        <v>736</v>
      </c>
      <c r="P36" s="904" t="s">
        <v>764</v>
      </c>
    </row>
    <row r="37" spans="2:16" ht="15.75">
      <c r="B37" s="58"/>
      <c r="C37" s="11" t="s">
        <v>5</v>
      </c>
      <c r="D37" s="300">
        <v>100</v>
      </c>
      <c r="E37" s="228">
        <v>97.6</v>
      </c>
      <c r="F37" s="228">
        <v>97.4</v>
      </c>
      <c r="G37" s="228">
        <v>104.3</v>
      </c>
      <c r="H37" s="228">
        <v>116.1</v>
      </c>
      <c r="I37" s="228">
        <v>105.2</v>
      </c>
      <c r="J37" s="228">
        <v>117.8</v>
      </c>
      <c r="K37" s="228">
        <v>149.3</v>
      </c>
      <c r="L37" s="301">
        <v>143</v>
      </c>
      <c r="M37" s="228">
        <v>124.3</v>
      </c>
      <c r="N37" s="931">
        <v>147</v>
      </c>
      <c r="O37" s="932" t="s">
        <v>737</v>
      </c>
      <c r="P37" s="904" t="s">
        <v>765</v>
      </c>
    </row>
    <row r="38" spans="2:16" ht="15.75">
      <c r="B38" s="58"/>
      <c r="C38" s="11" t="s">
        <v>6</v>
      </c>
      <c r="D38" s="543" t="s">
        <v>7</v>
      </c>
      <c r="E38" s="440" t="s">
        <v>7</v>
      </c>
      <c r="F38" s="440" t="s">
        <v>7</v>
      </c>
      <c r="G38" s="440" t="s">
        <v>7</v>
      </c>
      <c r="H38" s="440" t="s">
        <v>7</v>
      </c>
      <c r="I38" s="229">
        <v>100</v>
      </c>
      <c r="J38" s="229">
        <v>112</v>
      </c>
      <c r="K38" s="228">
        <v>141.9</v>
      </c>
      <c r="L38" s="335">
        <v>135.9</v>
      </c>
      <c r="M38" s="228">
        <v>118.1</v>
      </c>
      <c r="N38" s="932">
        <v>139.7</v>
      </c>
      <c r="O38" s="932" t="s">
        <v>738</v>
      </c>
      <c r="P38" s="906" t="s">
        <v>766</v>
      </c>
    </row>
    <row r="39" spans="2:16" ht="12.75">
      <c r="B39" s="58"/>
      <c r="C39" s="11" t="s">
        <v>841</v>
      </c>
      <c r="D39" s="543" t="s">
        <v>7</v>
      </c>
      <c r="E39" s="440" t="s">
        <v>7</v>
      </c>
      <c r="F39" s="440" t="s">
        <v>7</v>
      </c>
      <c r="G39" s="440" t="s">
        <v>7</v>
      </c>
      <c r="H39" s="440" t="s">
        <v>7</v>
      </c>
      <c r="I39" s="440" t="s">
        <v>7</v>
      </c>
      <c r="J39" s="440" t="s">
        <v>7</v>
      </c>
      <c r="K39" s="440" t="s">
        <v>7</v>
      </c>
      <c r="L39" s="440" t="s">
        <v>7</v>
      </c>
      <c r="M39" s="440" t="s">
        <v>7</v>
      </c>
      <c r="N39" s="229">
        <v>100</v>
      </c>
      <c r="O39" s="932"/>
      <c r="P39" s="906"/>
    </row>
    <row r="40" spans="2:16" ht="14.25">
      <c r="B40" s="58" t="s">
        <v>358</v>
      </c>
      <c r="C40" s="11" t="s">
        <v>4</v>
      </c>
      <c r="D40" s="294">
        <v>119.5</v>
      </c>
      <c r="E40" s="229">
        <v>107</v>
      </c>
      <c r="F40" s="228">
        <v>88.5</v>
      </c>
      <c r="G40" s="228">
        <v>96.4</v>
      </c>
      <c r="H40" s="228">
        <v>120.6</v>
      </c>
      <c r="I40" s="228">
        <v>99.3</v>
      </c>
      <c r="J40" s="229">
        <v>97</v>
      </c>
      <c r="K40" s="228">
        <v>109.2</v>
      </c>
      <c r="L40" s="335">
        <v>102.7</v>
      </c>
      <c r="M40" s="228">
        <v>102.9</v>
      </c>
      <c r="N40" s="932">
        <v>99.1</v>
      </c>
      <c r="O40" s="931" t="s">
        <v>696</v>
      </c>
      <c r="P40" s="906" t="s">
        <v>767</v>
      </c>
    </row>
    <row r="41" spans="2:16" ht="15.75">
      <c r="B41" s="58"/>
      <c r="C41" s="11" t="s">
        <v>5</v>
      </c>
      <c r="D41" s="300">
        <v>100</v>
      </c>
      <c r="E41" s="229">
        <v>107</v>
      </c>
      <c r="F41" s="228">
        <v>94.7</v>
      </c>
      <c r="G41" s="228">
        <v>91.3</v>
      </c>
      <c r="H41" s="228">
        <v>110.1</v>
      </c>
      <c r="I41" s="228">
        <v>109.3</v>
      </c>
      <c r="J41" s="229">
        <v>106</v>
      </c>
      <c r="K41" s="228">
        <v>115.8</v>
      </c>
      <c r="L41" s="301">
        <v>118.9</v>
      </c>
      <c r="M41" s="229">
        <v>122.3</v>
      </c>
      <c r="N41" s="932">
        <v>121.2</v>
      </c>
      <c r="O41" s="931" t="s">
        <v>697</v>
      </c>
      <c r="P41" s="906" t="s">
        <v>768</v>
      </c>
    </row>
    <row r="42" spans="2:16" ht="15.75">
      <c r="B42" s="195"/>
      <c r="C42" s="11" t="s">
        <v>6</v>
      </c>
      <c r="D42" s="543" t="s">
        <v>7</v>
      </c>
      <c r="E42" s="440" t="s">
        <v>7</v>
      </c>
      <c r="F42" s="440" t="s">
        <v>7</v>
      </c>
      <c r="G42" s="440" t="s">
        <v>7</v>
      </c>
      <c r="H42" s="440" t="s">
        <v>7</v>
      </c>
      <c r="I42" s="229">
        <v>100</v>
      </c>
      <c r="J42" s="229">
        <v>97</v>
      </c>
      <c r="K42" s="228">
        <v>105.9</v>
      </c>
      <c r="L42" s="335">
        <v>108.8</v>
      </c>
      <c r="M42" s="229">
        <v>112</v>
      </c>
      <c r="N42" s="1353">
        <v>111</v>
      </c>
      <c r="O42" s="1355" t="s">
        <v>698</v>
      </c>
      <c r="P42" s="906" t="s">
        <v>769</v>
      </c>
    </row>
    <row r="43" spans="2:16" ht="18.75" customHeight="1" thickBot="1">
      <c r="B43" s="59"/>
      <c r="C43" s="60" t="s">
        <v>791</v>
      </c>
      <c r="D43" s="544" t="s">
        <v>7</v>
      </c>
      <c r="E43" s="519" t="s">
        <v>7</v>
      </c>
      <c r="F43" s="519" t="s">
        <v>7</v>
      </c>
      <c r="G43" s="519" t="s">
        <v>7</v>
      </c>
      <c r="H43" s="519" t="s">
        <v>7</v>
      </c>
      <c r="I43" s="519" t="s">
        <v>7</v>
      </c>
      <c r="J43" s="519" t="s">
        <v>7</v>
      </c>
      <c r="K43" s="519" t="s">
        <v>7</v>
      </c>
      <c r="L43" s="519" t="s">
        <v>7</v>
      </c>
      <c r="M43" s="519" t="s">
        <v>7</v>
      </c>
      <c r="N43" s="1356">
        <v>100</v>
      </c>
      <c r="O43" s="1357"/>
      <c r="P43" s="1284"/>
    </row>
    <row r="44" spans="2:12" ht="12.75">
      <c r="B44" s="22"/>
      <c r="C44" s="22"/>
      <c r="D44" s="22"/>
      <c r="E44" s="22"/>
      <c r="F44" s="22"/>
      <c r="G44" s="22"/>
      <c r="H44" s="22"/>
      <c r="I44" s="22"/>
      <c r="J44" s="22"/>
      <c r="K44" s="22"/>
      <c r="L44" s="22"/>
    </row>
    <row r="45" spans="2:12" ht="14.25">
      <c r="B45" s="61" t="s">
        <v>422</v>
      </c>
      <c r="C45" s="22"/>
      <c r="D45" s="22"/>
      <c r="E45" s="22"/>
      <c r="F45" s="22"/>
      <c r="G45" s="22"/>
      <c r="H45" s="22"/>
      <c r="I45" s="22"/>
      <c r="J45" s="22"/>
      <c r="K45" s="22"/>
      <c r="L45" s="22"/>
    </row>
    <row r="46" spans="2:12" ht="12.75">
      <c r="B46" s="22"/>
      <c r="C46" s="22"/>
      <c r="D46" s="22"/>
      <c r="E46" s="22"/>
      <c r="F46" s="22"/>
      <c r="G46" s="22"/>
      <c r="H46" s="22"/>
      <c r="I46" s="22"/>
      <c r="J46" s="22"/>
      <c r="K46" s="22"/>
      <c r="L46" s="22"/>
    </row>
    <row r="47" spans="2:12" ht="12.75">
      <c r="B47" s="22"/>
      <c r="C47" s="22"/>
      <c r="D47" s="22"/>
      <c r="E47" s="22"/>
      <c r="F47" s="22"/>
      <c r="G47" s="22"/>
      <c r="H47" s="22"/>
      <c r="I47" s="22"/>
      <c r="J47" s="22"/>
      <c r="K47" s="22"/>
      <c r="L47" s="22"/>
    </row>
    <row r="48" spans="2:12" ht="12.75">
      <c r="B48" s="22"/>
      <c r="C48" s="22"/>
      <c r="D48" s="22"/>
      <c r="E48" s="22"/>
      <c r="F48" s="22"/>
      <c r="G48" s="22"/>
      <c r="H48" s="22"/>
      <c r="I48" s="22"/>
      <c r="J48" s="22"/>
      <c r="K48" s="22"/>
      <c r="L48" s="22"/>
    </row>
    <row r="49" spans="2:12" ht="12.75">
      <c r="B49" s="22"/>
      <c r="C49" s="22"/>
      <c r="D49" s="22"/>
      <c r="E49" s="22"/>
      <c r="F49" s="22"/>
      <c r="G49" s="22"/>
      <c r="H49" s="22"/>
      <c r="I49" s="22"/>
      <c r="J49" s="22"/>
      <c r="K49" s="22"/>
      <c r="L49" s="22"/>
    </row>
  </sheetData>
  <sheetProtection/>
  <mergeCells count="4">
    <mergeCell ref="C1:J1"/>
    <mergeCell ref="B4:C4"/>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P66"/>
  <sheetViews>
    <sheetView zoomScalePageLayoutView="0" workbookViewId="0" topLeftCell="A1">
      <pane xSplit="3" ySplit="4" topLeftCell="F5" activePane="bottomRight" state="frozen"/>
      <selection pane="topLeft" activeCell="A1" sqref="A1"/>
      <selection pane="topRight" activeCell="D1" sqref="D1"/>
      <selection pane="bottomLeft" activeCell="A5" sqref="A5"/>
      <selection pane="bottomRight" activeCell="O2" sqref="O2:P2"/>
    </sheetView>
  </sheetViews>
  <sheetFormatPr defaultColWidth="9.00390625" defaultRowHeight="24" customHeight="1"/>
  <cols>
    <col min="1" max="1" width="4.75390625" style="1" customWidth="1"/>
    <col min="2" max="2" width="49.125" style="1" customWidth="1"/>
    <col min="3" max="3" width="11.375" style="1" customWidth="1"/>
    <col min="4" max="12" width="9.625" style="1" customWidth="1"/>
    <col min="13" max="16384" width="9.125" style="1" customWidth="1"/>
  </cols>
  <sheetData>
    <row r="1" spans="2:10" ht="19.5" customHeight="1">
      <c r="B1" s="1459" t="s">
        <v>665</v>
      </c>
      <c r="C1" s="1426"/>
      <c r="D1" s="1266"/>
      <c r="E1" s="1266"/>
      <c r="F1" s="1266"/>
      <c r="G1" s="1266"/>
      <c r="H1" s="1266"/>
      <c r="I1" s="1266"/>
      <c r="J1" s="1266"/>
    </row>
    <row r="2" spans="2:16" ht="14.25" customHeight="1">
      <c r="B2" s="834" t="s">
        <v>584</v>
      </c>
      <c r="C2" s="835">
        <v>41332</v>
      </c>
      <c r="F2" s="1566" t="s">
        <v>396</v>
      </c>
      <c r="G2" s="1566"/>
      <c r="O2" s="1566" t="s">
        <v>396</v>
      </c>
      <c r="P2" s="1566"/>
    </row>
    <row r="3" ht="24" customHeight="1" thickBot="1">
      <c r="B3" s="3" t="s">
        <v>359</v>
      </c>
    </row>
    <row r="4" spans="2:16" ht="64.5" customHeight="1" thickBot="1">
      <c r="B4" s="1422" t="s">
        <v>2</v>
      </c>
      <c r="C4" s="1423"/>
      <c r="D4" s="535">
        <v>2000</v>
      </c>
      <c r="E4" s="535">
        <v>2001</v>
      </c>
      <c r="F4" s="535">
        <v>2002</v>
      </c>
      <c r="G4" s="535">
        <v>2003</v>
      </c>
      <c r="H4" s="535">
        <v>2004</v>
      </c>
      <c r="I4" s="535">
        <v>2005</v>
      </c>
      <c r="J4" s="536">
        <v>2006</v>
      </c>
      <c r="K4" s="535">
        <v>2007</v>
      </c>
      <c r="L4" s="570">
        <v>2008</v>
      </c>
      <c r="M4" s="529">
        <v>2009</v>
      </c>
      <c r="N4" s="928">
        <v>2010</v>
      </c>
      <c r="O4" s="948">
        <v>2011</v>
      </c>
      <c r="P4" s="804">
        <v>2012</v>
      </c>
    </row>
    <row r="5" spans="2:16" ht="24" customHeight="1">
      <c r="B5" s="239" t="s">
        <v>359</v>
      </c>
      <c r="C5" s="1267"/>
      <c r="D5" s="431"/>
      <c r="E5" s="432"/>
      <c r="F5" s="432"/>
      <c r="G5" s="432"/>
      <c r="H5" s="432"/>
      <c r="I5" s="432"/>
      <c r="J5" s="432"/>
      <c r="K5" s="432"/>
      <c r="L5" s="1268"/>
      <c r="M5" s="559"/>
      <c r="N5" s="929"/>
      <c r="O5" s="929"/>
      <c r="P5" s="532"/>
    </row>
    <row r="6" spans="2:16" ht="21.75" customHeight="1">
      <c r="B6" s="507" t="s">
        <v>687</v>
      </c>
      <c r="C6" s="1269" t="s">
        <v>110</v>
      </c>
      <c r="D6" s="815">
        <v>271641.9</v>
      </c>
      <c r="E6" s="244">
        <v>291491</v>
      </c>
      <c r="F6" s="244">
        <v>304822.9</v>
      </c>
      <c r="G6" s="244">
        <v>319955.5</v>
      </c>
      <c r="H6" s="244">
        <v>345933.7</v>
      </c>
      <c r="I6" s="244">
        <v>382496.8</v>
      </c>
      <c r="J6" s="244">
        <v>420411.1</v>
      </c>
      <c r="K6" s="299">
        <v>484853.3</v>
      </c>
      <c r="L6" s="369">
        <v>515204.6</v>
      </c>
      <c r="M6" s="299">
        <v>539890.2</v>
      </c>
      <c r="N6" s="588">
        <v>551098.5</v>
      </c>
      <c r="O6" s="999">
        <v>604203</v>
      </c>
      <c r="P6" s="1077"/>
    </row>
    <row r="7" spans="2:16" ht="19.5" customHeight="1">
      <c r="B7" s="508" t="s">
        <v>688</v>
      </c>
      <c r="C7" s="1270" t="s">
        <v>110</v>
      </c>
      <c r="D7" s="292">
        <v>293115.8</v>
      </c>
      <c r="E7" s="246">
        <v>329682.6</v>
      </c>
      <c r="F7" s="246">
        <v>351064.8</v>
      </c>
      <c r="G7" s="246">
        <v>365252.8</v>
      </c>
      <c r="H7" s="246">
        <v>387834.6</v>
      </c>
      <c r="I7" s="246">
        <v>412130.7</v>
      </c>
      <c r="J7" s="246">
        <v>442609.5</v>
      </c>
      <c r="K7" s="229">
        <v>483182.4</v>
      </c>
      <c r="L7" s="301">
        <v>535837.6</v>
      </c>
      <c r="M7" s="229">
        <v>590019.8</v>
      </c>
      <c r="N7" s="444">
        <v>635774.3</v>
      </c>
      <c r="O7" s="444">
        <v>660082.1</v>
      </c>
      <c r="P7" s="533"/>
    </row>
    <row r="8" spans="2:16" ht="24" customHeight="1">
      <c r="B8" s="1271" t="s">
        <v>360</v>
      </c>
      <c r="C8" s="1270" t="s">
        <v>110</v>
      </c>
      <c r="D8" s="292">
        <v>-21473.9</v>
      </c>
      <c r="E8" s="246">
        <v>-38191.6</v>
      </c>
      <c r="F8" s="246">
        <v>-46241.9</v>
      </c>
      <c r="G8" s="246">
        <v>-45297.3</v>
      </c>
      <c r="H8" s="246">
        <v>-41900.9</v>
      </c>
      <c r="I8" s="246">
        <v>-29633.9</v>
      </c>
      <c r="J8" s="246">
        <v>-22198.4</v>
      </c>
      <c r="K8" s="229">
        <v>1670.9</v>
      </c>
      <c r="L8" s="301">
        <v>-20633</v>
      </c>
      <c r="M8" s="229">
        <v>-50129.6</v>
      </c>
      <c r="N8" s="444">
        <v>-84675.8</v>
      </c>
      <c r="O8" s="444">
        <v>-55879.1</v>
      </c>
      <c r="P8" s="533"/>
    </row>
    <row r="9" spans="2:16" ht="27" customHeight="1">
      <c r="B9" s="1271" t="s">
        <v>752</v>
      </c>
      <c r="C9" s="1270" t="s">
        <v>110</v>
      </c>
      <c r="D9" s="292">
        <v>280321.8</v>
      </c>
      <c r="E9" s="246">
        <v>302090.5</v>
      </c>
      <c r="F9" s="246">
        <v>352362.4</v>
      </c>
      <c r="G9" s="246">
        <v>408271.4</v>
      </c>
      <c r="H9" s="246">
        <v>431433.9</v>
      </c>
      <c r="I9" s="247">
        <v>466591</v>
      </c>
      <c r="J9" s="247">
        <v>506263.5</v>
      </c>
      <c r="K9" s="229">
        <v>527441.8</v>
      </c>
      <c r="L9" s="301">
        <v>597764.4</v>
      </c>
      <c r="M9" s="229">
        <v>669876.4</v>
      </c>
      <c r="N9" s="444">
        <v>747898.8</v>
      </c>
      <c r="O9" s="444">
        <v>815323.2</v>
      </c>
      <c r="P9" s="534"/>
    </row>
    <row r="10" spans="2:16" ht="18" customHeight="1">
      <c r="B10" s="1272" t="s">
        <v>361</v>
      </c>
      <c r="C10" s="1270" t="s">
        <v>110</v>
      </c>
      <c r="D10" s="292">
        <v>159257.4</v>
      </c>
      <c r="E10" s="246">
        <v>202853.7</v>
      </c>
      <c r="F10" s="246">
        <v>243278.8</v>
      </c>
      <c r="G10" s="246">
        <v>279715.8</v>
      </c>
      <c r="H10" s="246">
        <v>318648.3</v>
      </c>
      <c r="I10" s="247">
        <v>339563.5</v>
      </c>
      <c r="J10" s="247">
        <v>377376.1</v>
      </c>
      <c r="K10" s="229">
        <v>403299.2</v>
      </c>
      <c r="L10" s="301">
        <v>443630.4</v>
      </c>
      <c r="M10" s="229">
        <v>493817.5</v>
      </c>
      <c r="N10" s="444">
        <v>543388.5</v>
      </c>
      <c r="O10" s="444">
        <v>557054.2</v>
      </c>
      <c r="P10" s="533"/>
    </row>
    <row r="11" spans="2:16" ht="20.25" customHeight="1">
      <c r="B11" s="1272" t="s">
        <v>362</v>
      </c>
      <c r="C11" s="1270" t="s">
        <v>110</v>
      </c>
      <c r="D11" s="292">
        <v>121064.4</v>
      </c>
      <c r="E11" s="246">
        <v>99236.8</v>
      </c>
      <c r="F11" s="246">
        <v>109083.6</v>
      </c>
      <c r="G11" s="246">
        <v>128555.7</v>
      </c>
      <c r="H11" s="246">
        <v>112785.6</v>
      </c>
      <c r="I11" s="246">
        <v>127027.5</v>
      </c>
      <c r="J11" s="246">
        <v>128887.4</v>
      </c>
      <c r="K11" s="229">
        <v>124142.6</v>
      </c>
      <c r="L11" s="301">
        <v>154134.1</v>
      </c>
      <c r="M11" s="229">
        <v>176059</v>
      </c>
      <c r="N11" s="444">
        <v>204510.3</v>
      </c>
      <c r="O11" s="439">
        <v>258268.9</v>
      </c>
      <c r="P11" s="560"/>
    </row>
    <row r="12" spans="2:16" ht="21.75" customHeight="1">
      <c r="B12" s="1271" t="s">
        <v>363</v>
      </c>
      <c r="C12" s="1270" t="s">
        <v>110</v>
      </c>
      <c r="D12" s="292">
        <v>135663.9</v>
      </c>
      <c r="E12" s="246">
        <v>140526.9</v>
      </c>
      <c r="F12" s="246">
        <v>143519.8</v>
      </c>
      <c r="G12" s="246">
        <v>152110.6</v>
      </c>
      <c r="H12" s="246">
        <v>156281.2</v>
      </c>
      <c r="I12" s="246">
        <v>179772.2</v>
      </c>
      <c r="J12" s="246">
        <v>197639.8</v>
      </c>
      <c r="K12" s="229">
        <v>236367.5</v>
      </c>
      <c r="L12" s="301">
        <v>253547.3</v>
      </c>
      <c r="M12" s="229">
        <v>274183.5</v>
      </c>
      <c r="N12" s="439">
        <v>250302.8</v>
      </c>
      <c r="O12" s="414">
        <v>277557.2</v>
      </c>
      <c r="P12" s="735"/>
    </row>
    <row r="13" spans="2:16" ht="21" customHeight="1">
      <c r="B13" s="1272" t="s">
        <v>364</v>
      </c>
      <c r="C13" s="1270" t="s">
        <v>110</v>
      </c>
      <c r="D13" s="292">
        <v>119643.9</v>
      </c>
      <c r="E13" s="246">
        <v>119101.3</v>
      </c>
      <c r="F13" s="246">
        <v>128750.9</v>
      </c>
      <c r="G13" s="246">
        <v>135227.6</v>
      </c>
      <c r="H13" s="246">
        <v>135571.3</v>
      </c>
      <c r="I13" s="246">
        <v>155859.5</v>
      </c>
      <c r="J13" s="246">
        <v>174876</v>
      </c>
      <c r="K13" s="229">
        <v>206385.2</v>
      </c>
      <c r="L13" s="301">
        <v>219499.4</v>
      </c>
      <c r="M13" s="229">
        <v>214878.8</v>
      </c>
      <c r="N13" s="444">
        <v>222552.7</v>
      </c>
      <c r="O13" s="414">
        <v>243210.9</v>
      </c>
      <c r="P13" s="735"/>
    </row>
    <row r="14" spans="2:16" s="14" customFormat="1" ht="24" customHeight="1">
      <c r="B14" s="1273" t="s">
        <v>365</v>
      </c>
      <c r="C14" s="1270" t="s">
        <v>110</v>
      </c>
      <c r="D14" s="246">
        <v>51749.8</v>
      </c>
      <c r="E14" s="246">
        <v>52893.1</v>
      </c>
      <c r="F14" s="246">
        <v>57441.7</v>
      </c>
      <c r="G14" s="246">
        <v>60359.5</v>
      </c>
      <c r="H14" s="246">
        <v>62263.2</v>
      </c>
      <c r="I14" s="246">
        <v>75401</v>
      </c>
      <c r="J14" s="246">
        <v>84439.5</v>
      </c>
      <c r="K14" s="229">
        <v>96349.8</v>
      </c>
      <c r="L14" s="301">
        <v>101782.7</v>
      </c>
      <c r="M14" s="229">
        <v>99454.7</v>
      </c>
      <c r="N14" s="444">
        <v>107880.3</v>
      </c>
      <c r="O14" s="933">
        <v>120831.9</v>
      </c>
      <c r="P14" s="630"/>
    </row>
    <row r="15" spans="2:16" ht="24" customHeight="1">
      <c r="B15" s="1273" t="s">
        <v>366</v>
      </c>
      <c r="C15" s="1270" t="s">
        <v>110</v>
      </c>
      <c r="D15" s="244">
        <v>27312</v>
      </c>
      <c r="E15" s="244">
        <v>28860.5</v>
      </c>
      <c r="F15" s="244">
        <v>31489.8</v>
      </c>
      <c r="G15" s="244">
        <v>34387.7</v>
      </c>
      <c r="H15" s="244">
        <v>37964</v>
      </c>
      <c r="I15" s="244">
        <v>39479.1</v>
      </c>
      <c r="J15" s="244">
        <v>42078</v>
      </c>
      <c r="K15" s="229">
        <v>49025.5</v>
      </c>
      <c r="L15" s="301">
        <v>50490.1</v>
      </c>
      <c r="M15" s="299">
        <v>53926.9</v>
      </c>
      <c r="N15" s="444">
        <v>55684.5</v>
      </c>
      <c r="O15" s="444">
        <v>57963.7</v>
      </c>
      <c r="P15" s="613"/>
    </row>
    <row r="16" spans="2:16" ht="24" customHeight="1">
      <c r="B16" s="1274" t="s">
        <v>367</v>
      </c>
      <c r="C16" s="1270" t="s">
        <v>110</v>
      </c>
      <c r="D16" s="246">
        <v>16867.7</v>
      </c>
      <c r="E16" s="246">
        <v>13219.7</v>
      </c>
      <c r="F16" s="246">
        <v>15008.4</v>
      </c>
      <c r="G16" s="246">
        <v>14108</v>
      </c>
      <c r="H16" s="246">
        <v>13071.7</v>
      </c>
      <c r="I16" s="246">
        <v>15762.4</v>
      </c>
      <c r="J16" s="246">
        <v>19337.5</v>
      </c>
      <c r="K16" s="229">
        <v>24540.2</v>
      </c>
      <c r="L16" s="301">
        <v>27159.7</v>
      </c>
      <c r="M16" s="229">
        <v>24156.6</v>
      </c>
      <c r="N16" s="444">
        <v>21769.9</v>
      </c>
      <c r="O16" s="444">
        <v>24861.9</v>
      </c>
      <c r="P16" s="613"/>
    </row>
    <row r="17" spans="2:16" ht="24" customHeight="1">
      <c r="B17" s="1274" t="s">
        <v>368</v>
      </c>
      <c r="C17" s="1270" t="s">
        <v>110</v>
      </c>
      <c r="D17" s="246">
        <v>23088.6</v>
      </c>
      <c r="E17" s="246">
        <v>23444.2</v>
      </c>
      <c r="F17" s="246">
        <v>24139</v>
      </c>
      <c r="G17" s="246">
        <v>25674.9</v>
      </c>
      <c r="H17" s="246">
        <v>21506.2</v>
      </c>
      <c r="I17" s="246">
        <v>24423</v>
      </c>
      <c r="J17" s="246">
        <v>28125.3</v>
      </c>
      <c r="K17" s="229">
        <v>35358.5</v>
      </c>
      <c r="L17" s="301">
        <v>38658.5</v>
      </c>
      <c r="M17" s="229">
        <v>35763.7</v>
      </c>
      <c r="N17" s="444">
        <v>35592.6</v>
      </c>
      <c r="O17" s="444">
        <v>38074.9</v>
      </c>
      <c r="P17" s="613"/>
    </row>
    <row r="18" spans="2:16" ht="24" customHeight="1">
      <c r="B18" s="1275" t="s">
        <v>397</v>
      </c>
      <c r="C18" s="1270"/>
      <c r="D18" s="244">
        <v>15886.2</v>
      </c>
      <c r="E18" s="244">
        <v>20252.7</v>
      </c>
      <c r="F18" s="244">
        <v>14271.2</v>
      </c>
      <c r="G18" s="244">
        <v>16750</v>
      </c>
      <c r="H18" s="244">
        <v>17938.3</v>
      </c>
      <c r="I18" s="244">
        <v>21060</v>
      </c>
      <c r="J18" s="244">
        <v>20054.1</v>
      </c>
      <c r="K18" s="229">
        <v>22448.2</v>
      </c>
      <c r="L18" s="301">
        <v>19308.9</v>
      </c>
      <c r="M18" s="229">
        <v>27433.4</v>
      </c>
      <c r="N18" s="444">
        <v>24501.6</v>
      </c>
      <c r="O18" s="414">
        <v>32274.5</v>
      </c>
      <c r="P18" s="735"/>
    </row>
    <row r="19" spans="2:16" ht="27.75" customHeight="1">
      <c r="B19" s="1276" t="s">
        <v>753</v>
      </c>
      <c r="C19" s="1270" t="s">
        <v>110</v>
      </c>
      <c r="D19" s="347">
        <v>7675.5</v>
      </c>
      <c r="E19" s="347">
        <v>8705.1</v>
      </c>
      <c r="F19" s="347">
        <v>7497.2</v>
      </c>
      <c r="G19" s="347">
        <v>6987.5</v>
      </c>
      <c r="H19" s="392">
        <v>8795.2</v>
      </c>
      <c r="I19" s="347">
        <v>11658.1</v>
      </c>
      <c r="J19" s="347">
        <v>12501.8</v>
      </c>
      <c r="K19" s="347">
        <v>12733.9</v>
      </c>
      <c r="L19" s="347">
        <v>12095.4</v>
      </c>
      <c r="M19" s="444">
        <v>14777.4</v>
      </c>
      <c r="N19" s="414">
        <v>11176.9</v>
      </c>
      <c r="O19" s="933">
        <v>15641.3</v>
      </c>
      <c r="P19" s="630"/>
    </row>
    <row r="20" spans="2:16" ht="29.25" customHeight="1">
      <c r="B20" s="1276" t="s">
        <v>754</v>
      </c>
      <c r="C20" s="1270" t="s">
        <v>110</v>
      </c>
      <c r="D20" s="244" t="s">
        <v>7</v>
      </c>
      <c r="E20" s="244" t="s">
        <v>7</v>
      </c>
      <c r="F20" s="244" t="s">
        <v>7</v>
      </c>
      <c r="G20" s="244" t="s">
        <v>7</v>
      </c>
      <c r="H20" s="247">
        <v>2587.7</v>
      </c>
      <c r="I20" s="247">
        <v>2447.3</v>
      </c>
      <c r="J20" s="247">
        <v>1984.7</v>
      </c>
      <c r="K20" s="229">
        <v>7534.1</v>
      </c>
      <c r="L20" s="301">
        <v>14739</v>
      </c>
      <c r="M20" s="299">
        <v>31871.3</v>
      </c>
      <c r="N20" s="444">
        <v>3248.5</v>
      </c>
      <c r="O20" s="933">
        <v>2071.8</v>
      </c>
      <c r="P20" s="630"/>
    </row>
    <row r="21" spans="2:16" ht="24" customHeight="1">
      <c r="B21" s="689" t="s">
        <v>369</v>
      </c>
      <c r="C21" s="1270" t="s">
        <v>110</v>
      </c>
      <c r="D21" s="292">
        <f>D12-D13-D18</f>
        <v>133.79999999999927</v>
      </c>
      <c r="E21" s="246">
        <f>E12-E13-E18</f>
        <v>1172.8999999999905</v>
      </c>
      <c r="F21" s="246">
        <f>F12-F13-F18</f>
        <v>497.69999999999345</v>
      </c>
      <c r="G21" s="816">
        <f>G12-G13-G18</f>
        <v>133</v>
      </c>
      <c r="H21" s="246">
        <f>H12-H13-H18-H20</f>
        <v>183.9000000000242</v>
      </c>
      <c r="I21" s="246">
        <f>I12-I13-I18-I20</f>
        <v>405.40000000001146</v>
      </c>
      <c r="J21" s="246">
        <f>J12-J13-J18-J20</f>
        <v>724.9999999999898</v>
      </c>
      <c r="K21" s="246" t="s">
        <v>7</v>
      </c>
      <c r="L21" s="246" t="s">
        <v>7</v>
      </c>
      <c r="M21" s="246" t="s">
        <v>7</v>
      </c>
      <c r="N21" s="246" t="s">
        <v>7</v>
      </c>
      <c r="O21" s="246" t="s">
        <v>7</v>
      </c>
      <c r="P21" s="613"/>
    </row>
    <row r="22" spans="2:16" ht="24" customHeight="1">
      <c r="B22" s="700" t="s">
        <v>370</v>
      </c>
      <c r="C22" s="1270" t="s">
        <v>110</v>
      </c>
      <c r="D22" s="292">
        <v>151054.9</v>
      </c>
      <c r="E22" s="246">
        <v>172885.2</v>
      </c>
      <c r="F22" s="246">
        <v>182922.4</v>
      </c>
      <c r="G22" s="246">
        <v>189153.6</v>
      </c>
      <c r="H22" s="246">
        <v>197698.3</v>
      </c>
      <c r="I22" s="246">
        <v>208132.9</v>
      </c>
      <c r="J22" s="246">
        <v>222702.9</v>
      </c>
      <c r="K22" s="229">
        <v>252323.9</v>
      </c>
      <c r="L22" s="301">
        <v>277893.5</v>
      </c>
      <c r="M22" s="229">
        <v>298028.5</v>
      </c>
      <c r="N22" s="444">
        <v>294893.9</v>
      </c>
      <c r="O22" s="414">
        <v>302681.6</v>
      </c>
      <c r="P22" s="735"/>
    </row>
    <row r="23" spans="2:16" ht="24" customHeight="1">
      <c r="B23" s="689" t="s">
        <v>371</v>
      </c>
      <c r="C23" s="1270" t="s">
        <v>110</v>
      </c>
      <c r="D23" s="292">
        <v>83470.3</v>
      </c>
      <c r="E23" s="246">
        <v>98265.6</v>
      </c>
      <c r="F23" s="246">
        <v>104373.1</v>
      </c>
      <c r="G23" s="246">
        <v>105176.2</v>
      </c>
      <c r="H23" s="246">
        <v>101577</v>
      </c>
      <c r="I23" s="246">
        <v>101801.3</v>
      </c>
      <c r="J23" s="246">
        <v>113001.7</v>
      </c>
      <c r="K23" s="229">
        <v>113676.3</v>
      </c>
      <c r="L23" s="301">
        <v>130788.4</v>
      </c>
      <c r="M23" s="229">
        <v>133949.8</v>
      </c>
      <c r="N23" s="444">
        <v>145244.6</v>
      </c>
      <c r="O23" s="444">
        <v>148461.3</v>
      </c>
      <c r="P23" s="613"/>
    </row>
    <row r="24" spans="2:16" ht="24" customHeight="1">
      <c r="B24" s="1277" t="s">
        <v>372</v>
      </c>
      <c r="C24" s="1269" t="s">
        <v>110</v>
      </c>
      <c r="D24" s="292">
        <v>15366</v>
      </c>
      <c r="E24" s="246">
        <v>21506.6</v>
      </c>
      <c r="F24" s="246">
        <v>27090.7</v>
      </c>
      <c r="G24" s="246">
        <v>28265.3</v>
      </c>
      <c r="H24" s="246">
        <v>22959.2</v>
      </c>
      <c r="I24" s="246">
        <v>20112.1</v>
      </c>
      <c r="J24" s="246">
        <v>24483.4</v>
      </c>
      <c r="K24" s="229">
        <v>23893</v>
      </c>
      <c r="L24" s="301">
        <v>33230</v>
      </c>
      <c r="M24" s="229">
        <v>30503.3</v>
      </c>
      <c r="N24" s="444">
        <v>38111.7</v>
      </c>
      <c r="O24" s="444">
        <v>37513.4</v>
      </c>
      <c r="P24" s="613"/>
    </row>
    <row r="25" spans="2:16" ht="24" customHeight="1">
      <c r="B25" s="1277" t="s">
        <v>373</v>
      </c>
      <c r="C25" s="1270" t="s">
        <v>110</v>
      </c>
      <c r="D25" s="292">
        <v>13212.7</v>
      </c>
      <c r="E25" s="246">
        <v>14883.4</v>
      </c>
      <c r="F25" s="246">
        <v>15390</v>
      </c>
      <c r="G25" s="246">
        <v>15013.9</v>
      </c>
      <c r="H25" s="246">
        <v>15130</v>
      </c>
      <c r="I25" s="246">
        <v>14710</v>
      </c>
      <c r="J25" s="246">
        <v>14932.7</v>
      </c>
      <c r="K25" s="229">
        <v>14680.7</v>
      </c>
      <c r="L25" s="301">
        <v>14867.9</v>
      </c>
      <c r="M25" s="229">
        <v>15705.4</v>
      </c>
      <c r="N25" s="444">
        <v>14935.8</v>
      </c>
      <c r="O25" s="439">
        <v>15120</v>
      </c>
      <c r="P25" s="770"/>
    </row>
    <row r="26" spans="2:16" ht="24" customHeight="1">
      <c r="B26" s="689" t="s">
        <v>374</v>
      </c>
      <c r="C26" s="1270" t="s">
        <v>110</v>
      </c>
      <c r="D26" s="292">
        <v>18024.5</v>
      </c>
      <c r="E26" s="246">
        <v>20898.6</v>
      </c>
      <c r="F26" s="246">
        <v>24048.3</v>
      </c>
      <c r="G26" s="246">
        <v>24051.2</v>
      </c>
      <c r="H26" s="246">
        <v>22564.9</v>
      </c>
      <c r="I26" s="246">
        <v>24810.7</v>
      </c>
      <c r="J26" s="246">
        <v>27767.2</v>
      </c>
      <c r="K26" s="229">
        <v>27499.9</v>
      </c>
      <c r="L26" s="301">
        <v>25116.7</v>
      </c>
      <c r="M26" s="229">
        <v>32227.8</v>
      </c>
      <c r="N26" s="439">
        <v>34143</v>
      </c>
      <c r="O26" s="439">
        <v>35956.2</v>
      </c>
      <c r="P26" s="770"/>
    </row>
    <row r="27" spans="2:16" ht="24" customHeight="1">
      <c r="B27" s="696" t="s">
        <v>375</v>
      </c>
      <c r="C27" s="1270" t="s">
        <v>110</v>
      </c>
      <c r="D27" s="292">
        <v>13727.9</v>
      </c>
      <c r="E27" s="246">
        <v>17104.7</v>
      </c>
      <c r="F27" s="246">
        <v>20323.9</v>
      </c>
      <c r="G27" s="246">
        <v>20328.3</v>
      </c>
      <c r="H27" s="246">
        <v>18423.8</v>
      </c>
      <c r="I27" s="246">
        <v>21225.1</v>
      </c>
      <c r="J27" s="246">
        <v>23287.7</v>
      </c>
      <c r="K27" s="229">
        <v>22595.8</v>
      </c>
      <c r="L27" s="301">
        <v>19994.7</v>
      </c>
      <c r="M27" s="229">
        <v>25552.5</v>
      </c>
      <c r="N27" s="444">
        <v>26757.4</v>
      </c>
      <c r="O27" s="444">
        <v>27107.1</v>
      </c>
      <c r="P27" s="613"/>
    </row>
    <row r="28" spans="2:16" ht="24" customHeight="1">
      <c r="B28" s="696" t="s">
        <v>376</v>
      </c>
      <c r="C28" s="1270" t="s">
        <v>110</v>
      </c>
      <c r="D28" s="292">
        <v>4296.6</v>
      </c>
      <c r="E28" s="246">
        <v>3793.8</v>
      </c>
      <c r="F28" s="246">
        <v>3724.4</v>
      </c>
      <c r="G28" s="246">
        <v>3722.9</v>
      </c>
      <c r="H28" s="246">
        <v>4141.1</v>
      </c>
      <c r="I28" s="246">
        <v>3585.6</v>
      </c>
      <c r="J28" s="246">
        <v>4479.5</v>
      </c>
      <c r="K28" s="229">
        <v>4904.1</v>
      </c>
      <c r="L28" s="301">
        <v>5122</v>
      </c>
      <c r="M28" s="229">
        <v>6675.2</v>
      </c>
      <c r="N28" s="444">
        <v>7385.6</v>
      </c>
      <c r="O28" s="439">
        <v>8849</v>
      </c>
      <c r="P28" s="770"/>
    </row>
    <row r="29" spans="2:16" ht="24" customHeight="1">
      <c r="B29" s="689" t="s">
        <v>377</v>
      </c>
      <c r="C29" s="1270" t="s">
        <v>110</v>
      </c>
      <c r="D29" s="292">
        <f>D22-D23-D26</f>
        <v>49560.09999999999</v>
      </c>
      <c r="E29" s="816">
        <f>E22-E23-E26</f>
        <v>53721.00000000001</v>
      </c>
      <c r="F29" s="246">
        <v>54501</v>
      </c>
      <c r="G29" s="246">
        <v>59926.2</v>
      </c>
      <c r="H29" s="246">
        <v>73556.4</v>
      </c>
      <c r="I29" s="246">
        <v>81520.9</v>
      </c>
      <c r="J29" s="246">
        <f>J22-J23-J26</f>
        <v>81934</v>
      </c>
      <c r="K29" s="246">
        <f>K22-K23-K26</f>
        <v>111147.69999999998</v>
      </c>
      <c r="L29" s="246">
        <v>121988.4</v>
      </c>
      <c r="M29" s="246">
        <v>131850.9</v>
      </c>
      <c r="N29" s="933">
        <v>115506.30000000002</v>
      </c>
      <c r="O29" s="933">
        <v>118264.09999999999</v>
      </c>
      <c r="P29" s="630"/>
    </row>
    <row r="30" spans="2:16" ht="24" customHeight="1">
      <c r="B30" s="700" t="s">
        <v>378</v>
      </c>
      <c r="C30" s="1270" t="s">
        <v>110</v>
      </c>
      <c r="D30" s="292">
        <v>-15391</v>
      </c>
      <c r="E30" s="246">
        <v>-32358.3</v>
      </c>
      <c r="F30" s="246">
        <v>-39402.6</v>
      </c>
      <c r="G30" s="246">
        <v>-37043</v>
      </c>
      <c r="H30" s="246">
        <v>-41417.1</v>
      </c>
      <c r="I30" s="438">
        <v>-28360.7</v>
      </c>
      <c r="J30" s="246">
        <v>-25063.1</v>
      </c>
      <c r="K30" s="229">
        <v>-15956.4</v>
      </c>
      <c r="L30" s="301">
        <v>-24346.2</v>
      </c>
      <c r="M30" s="229">
        <v>-23845</v>
      </c>
      <c r="N30" s="933">
        <v>-44591.100000000035</v>
      </c>
      <c r="O30" s="933">
        <v>-25124.4</v>
      </c>
      <c r="P30" s="630"/>
    </row>
    <row r="31" spans="2:16" ht="24" customHeight="1">
      <c r="B31" s="751" t="s">
        <v>755</v>
      </c>
      <c r="C31" s="1270" t="s">
        <v>110</v>
      </c>
      <c r="D31" s="1283" t="s">
        <v>70</v>
      </c>
      <c r="E31" s="1283" t="s">
        <v>70</v>
      </c>
      <c r="F31" s="1283" t="s">
        <v>70</v>
      </c>
      <c r="G31" s="1283" t="s">
        <v>70</v>
      </c>
      <c r="H31" s="1283" t="s">
        <v>70</v>
      </c>
      <c r="I31" s="1283" t="s">
        <v>70</v>
      </c>
      <c r="J31" s="1283" t="s">
        <v>70</v>
      </c>
      <c r="K31" s="1283" t="s">
        <v>70</v>
      </c>
      <c r="L31" s="1283" t="s">
        <v>70</v>
      </c>
      <c r="M31" s="1283" t="s">
        <v>70</v>
      </c>
      <c r="N31" s="264">
        <v>37708.7</v>
      </c>
      <c r="O31" s="264">
        <v>48590.6</v>
      </c>
      <c r="P31" s="912"/>
    </row>
    <row r="32" spans="2:16" ht="24" customHeight="1">
      <c r="B32" s="751" t="s">
        <v>756</v>
      </c>
      <c r="C32" s="1270" t="s">
        <v>110</v>
      </c>
      <c r="D32" s="1283" t="s">
        <v>70</v>
      </c>
      <c r="E32" s="1283" t="s">
        <v>70</v>
      </c>
      <c r="F32" s="1283" t="s">
        <v>70</v>
      </c>
      <c r="G32" s="1283" t="s">
        <v>70</v>
      </c>
      <c r="H32" s="1283" t="s">
        <v>70</v>
      </c>
      <c r="I32" s="1283" t="s">
        <v>70</v>
      </c>
      <c r="J32" s="1283" t="s">
        <v>70</v>
      </c>
      <c r="K32" s="1283" t="s">
        <v>70</v>
      </c>
      <c r="L32" s="1283" t="s">
        <v>70</v>
      </c>
      <c r="M32" s="1283" t="s">
        <v>70</v>
      </c>
      <c r="N32" s="961">
        <v>48124.7</v>
      </c>
      <c r="O32" s="961">
        <v>60829.6</v>
      </c>
      <c r="P32" s="916"/>
    </row>
    <row r="33" spans="2:16" ht="24" customHeight="1">
      <c r="B33" s="751" t="s">
        <v>757</v>
      </c>
      <c r="C33" s="1270" t="s">
        <v>110</v>
      </c>
      <c r="D33" s="1283" t="s">
        <v>70</v>
      </c>
      <c r="E33" s="1283" t="s">
        <v>70</v>
      </c>
      <c r="F33" s="1283" t="s">
        <v>70</v>
      </c>
      <c r="G33" s="1283" t="s">
        <v>70</v>
      </c>
      <c r="H33" s="1283" t="s">
        <v>70</v>
      </c>
      <c r="I33" s="1283" t="s">
        <v>70</v>
      </c>
      <c r="J33" s="1283" t="s">
        <v>70</v>
      </c>
      <c r="K33" s="1283" t="s">
        <v>70</v>
      </c>
      <c r="L33" s="1283" t="s">
        <v>70</v>
      </c>
      <c r="M33" s="1283" t="s">
        <v>70</v>
      </c>
      <c r="N33" s="961">
        <v>-10416</v>
      </c>
      <c r="O33" s="961">
        <v>-12239</v>
      </c>
      <c r="P33" s="824"/>
    </row>
    <row r="34" spans="2:16" ht="24" customHeight="1">
      <c r="B34" s="1271" t="s">
        <v>379</v>
      </c>
      <c r="C34" s="1270" t="s">
        <v>68</v>
      </c>
      <c r="D34" s="1278">
        <v>36.492467536654765</v>
      </c>
      <c r="E34" s="1279">
        <v>37.391541938827345</v>
      </c>
      <c r="F34" s="1280">
        <v>37.69863884498466</v>
      </c>
      <c r="G34" s="1280">
        <v>37.947366798077695</v>
      </c>
      <c r="H34" s="1279">
        <v>37.41692607551015</v>
      </c>
      <c r="I34" s="1279">
        <v>38.89921916155972</v>
      </c>
      <c r="J34" s="1279">
        <v>39.660264652637515</v>
      </c>
      <c r="K34" s="1279">
        <v>41.203200035352</v>
      </c>
      <c r="L34" s="263">
        <v>40.3</v>
      </c>
      <c r="M34" s="263">
        <v>40.1</v>
      </c>
      <c r="N34" s="264">
        <v>38.93629648470204</v>
      </c>
      <c r="O34" s="264">
        <v>39.7</v>
      </c>
      <c r="P34" s="912"/>
    </row>
    <row r="35" spans="2:16" ht="24" customHeight="1">
      <c r="B35" s="1271" t="s">
        <v>380</v>
      </c>
      <c r="C35" s="1270" t="s">
        <v>68</v>
      </c>
      <c r="D35" s="822">
        <v>39.377278748162894</v>
      </c>
      <c r="E35" s="823">
        <v>42.290639383039746</v>
      </c>
      <c r="F35" s="823">
        <v>43.41755526368514</v>
      </c>
      <c r="G35" s="823">
        <v>43.31971782208749</v>
      </c>
      <c r="H35" s="823">
        <v>41.949016698069734</v>
      </c>
      <c r="I35" s="823">
        <v>41.91293214088856</v>
      </c>
      <c r="J35" s="823">
        <v>41.75439208853326</v>
      </c>
      <c r="K35" s="823">
        <v>41.06120568997151</v>
      </c>
      <c r="L35" s="323">
        <v>41.9</v>
      </c>
      <c r="M35" s="484">
        <v>43.91119519285299</v>
      </c>
      <c r="N35" s="961">
        <v>44.91882420684125</v>
      </c>
      <c r="O35" s="961">
        <v>43.3</v>
      </c>
      <c r="P35" s="916"/>
    </row>
    <row r="36" spans="2:16" ht="24" customHeight="1">
      <c r="B36" s="1271" t="s">
        <v>381</v>
      </c>
      <c r="C36" s="1270" t="s">
        <v>68</v>
      </c>
      <c r="D36" s="822">
        <v>-2.884811211508132</v>
      </c>
      <c r="E36" s="823">
        <v>-4.899097444212406</v>
      </c>
      <c r="F36" s="823">
        <v>-5.718916418700484</v>
      </c>
      <c r="G36" s="823">
        <v>-5.3723510240097925</v>
      </c>
      <c r="H36" s="823">
        <v>-4.532090622559592</v>
      </c>
      <c r="I36" s="823">
        <v>-3.013712979328833</v>
      </c>
      <c r="J36" s="823">
        <v>-2.094127435895743</v>
      </c>
      <c r="K36" s="823">
        <v>0.1419943453804886</v>
      </c>
      <c r="L36" s="823">
        <v>-1.617726386040181</v>
      </c>
      <c r="M36" s="823">
        <v>-3.8</v>
      </c>
      <c r="N36" s="961">
        <v>-5.982527722139206</v>
      </c>
      <c r="O36" s="961">
        <v>3.7</v>
      </c>
      <c r="P36" s="824"/>
    </row>
    <row r="37" spans="2:16" ht="24" customHeight="1">
      <c r="B37" s="1271" t="s">
        <v>382</v>
      </c>
      <c r="C37" s="1270" t="s">
        <v>68</v>
      </c>
      <c r="D37" s="292">
        <v>37.7</v>
      </c>
      <c r="E37" s="246">
        <v>38.8</v>
      </c>
      <c r="F37" s="246">
        <v>43.6</v>
      </c>
      <c r="G37" s="246">
        <v>48.4</v>
      </c>
      <c r="H37" s="246">
        <v>46.7</v>
      </c>
      <c r="I37" s="246">
        <v>47.5</v>
      </c>
      <c r="J37" s="246">
        <v>47.8</v>
      </c>
      <c r="K37" s="246">
        <v>44.8</v>
      </c>
      <c r="L37" s="414">
        <v>46.9</v>
      </c>
      <c r="M37" s="323">
        <v>49.8</v>
      </c>
      <c r="N37" s="439">
        <v>52.8</v>
      </c>
      <c r="O37" s="439">
        <v>53.5</v>
      </c>
      <c r="P37" s="672"/>
    </row>
    <row r="38" spans="2:16" ht="24" customHeight="1">
      <c r="B38" s="1281" t="s">
        <v>383</v>
      </c>
      <c r="C38" s="1270" t="s">
        <v>68</v>
      </c>
      <c r="D38" s="292">
        <v>21.4</v>
      </c>
      <c r="E38" s="246">
        <v>26</v>
      </c>
      <c r="F38" s="246">
        <v>30.1</v>
      </c>
      <c r="G38" s="246">
        <v>33.2</v>
      </c>
      <c r="H38" s="246">
        <v>34.5</v>
      </c>
      <c r="I38" s="246">
        <v>34.5</v>
      </c>
      <c r="J38" s="246">
        <v>35.6</v>
      </c>
      <c r="K38" s="246">
        <v>34.3</v>
      </c>
      <c r="L38" s="414">
        <v>34.8</v>
      </c>
      <c r="M38" s="323">
        <v>36.7</v>
      </c>
      <c r="N38" s="439">
        <v>38.4</v>
      </c>
      <c r="O38" s="414">
        <v>36.6</v>
      </c>
      <c r="P38" s="735"/>
    </row>
    <row r="39" spans="2:16" ht="24" customHeight="1">
      <c r="B39" s="1281" t="s">
        <v>384</v>
      </c>
      <c r="C39" s="1270" t="s">
        <v>68</v>
      </c>
      <c r="D39" s="292">
        <v>16.3</v>
      </c>
      <c r="E39" s="246">
        <v>12.7</v>
      </c>
      <c r="F39" s="246">
        <v>13.5</v>
      </c>
      <c r="G39" s="246">
        <v>15.2</v>
      </c>
      <c r="H39" s="246">
        <v>12.2</v>
      </c>
      <c r="I39" s="246">
        <v>12.9</v>
      </c>
      <c r="J39" s="246">
        <v>12.2</v>
      </c>
      <c r="K39" s="440">
        <v>10.5</v>
      </c>
      <c r="L39" s="439">
        <v>12.119986402818</v>
      </c>
      <c r="M39" s="440">
        <v>13.1</v>
      </c>
      <c r="N39" s="439">
        <v>14.4</v>
      </c>
      <c r="O39" s="414">
        <v>17</v>
      </c>
      <c r="P39" s="735"/>
    </row>
    <row r="40" spans="2:16" ht="24" customHeight="1">
      <c r="B40" s="1271" t="s">
        <v>385</v>
      </c>
      <c r="C40" s="1270" t="s">
        <v>386</v>
      </c>
      <c r="D40" s="246">
        <v>29164.7</v>
      </c>
      <c r="E40" s="246">
        <v>24812.3</v>
      </c>
      <c r="F40" s="246">
        <v>28278.9</v>
      </c>
      <c r="G40" s="246">
        <v>34160.7</v>
      </c>
      <c r="H40" s="246">
        <v>37186.2</v>
      </c>
      <c r="I40" s="246">
        <v>38232.8</v>
      </c>
      <c r="J40" s="246">
        <v>43359.7</v>
      </c>
      <c r="K40" s="440">
        <v>49742</v>
      </c>
      <c r="L40" s="301">
        <v>50558.4</v>
      </c>
      <c r="M40" s="299">
        <v>59212.3</v>
      </c>
      <c r="N40" s="439">
        <v>67725.4</v>
      </c>
      <c r="O40" s="439">
        <v>76053.82873848258</v>
      </c>
      <c r="P40" s="770"/>
    </row>
    <row r="41" spans="2:16" ht="24" customHeight="1">
      <c r="B41" s="1271"/>
      <c r="C41" s="1270" t="s">
        <v>4</v>
      </c>
      <c r="D41" s="246">
        <v>93.3</v>
      </c>
      <c r="E41" s="246">
        <v>85.1</v>
      </c>
      <c r="F41" s="246">
        <v>114</v>
      </c>
      <c r="G41" s="246">
        <v>120.8</v>
      </c>
      <c r="H41" s="246">
        <v>108.9</v>
      </c>
      <c r="I41" s="246">
        <v>102.8</v>
      </c>
      <c r="J41" s="246">
        <v>113.4</v>
      </c>
      <c r="K41" s="440">
        <v>114.7</v>
      </c>
      <c r="L41" s="301">
        <v>101.6</v>
      </c>
      <c r="M41" s="229">
        <v>117.1</v>
      </c>
      <c r="N41" s="439">
        <v>114.4</v>
      </c>
      <c r="O41" s="439">
        <f>O40/N40%</f>
        <v>112.29734890968912</v>
      </c>
      <c r="P41" s="817"/>
    </row>
    <row r="42" spans="2:16" ht="24" customHeight="1">
      <c r="B42" s="1271"/>
      <c r="C42" s="11" t="s">
        <v>5</v>
      </c>
      <c r="D42" s="246">
        <v>100</v>
      </c>
      <c r="E42" s="246">
        <v>85.1</v>
      </c>
      <c r="F42" s="246">
        <v>97</v>
      </c>
      <c r="G42" s="246">
        <v>117.1</v>
      </c>
      <c r="H42" s="246">
        <v>127.5</v>
      </c>
      <c r="I42" s="246">
        <v>131.1</v>
      </c>
      <c r="J42" s="246">
        <v>148.7</v>
      </c>
      <c r="K42" s="440">
        <v>170.6</v>
      </c>
      <c r="L42" s="301">
        <v>173.4</v>
      </c>
      <c r="M42" s="229">
        <v>203</v>
      </c>
      <c r="N42" s="439">
        <v>232.2</v>
      </c>
      <c r="O42" s="439">
        <f>O40/D40%</f>
        <v>260.77356783537147</v>
      </c>
      <c r="P42" s="817"/>
    </row>
    <row r="43" spans="2:16" ht="24" customHeight="1">
      <c r="B43" s="1271"/>
      <c r="C43" s="11" t="s">
        <v>6</v>
      </c>
      <c r="D43" s="246" t="s">
        <v>7</v>
      </c>
      <c r="E43" s="246" t="s">
        <v>7</v>
      </c>
      <c r="F43" s="246" t="s">
        <v>7</v>
      </c>
      <c r="G43" s="246" t="s">
        <v>7</v>
      </c>
      <c r="H43" s="246" t="s">
        <v>7</v>
      </c>
      <c r="I43" s="246">
        <v>100</v>
      </c>
      <c r="J43" s="246">
        <v>113.4</v>
      </c>
      <c r="K43" s="246">
        <v>130.1</v>
      </c>
      <c r="L43" s="301">
        <v>132.2</v>
      </c>
      <c r="M43" s="229">
        <v>154.9</v>
      </c>
      <c r="N43" s="439">
        <v>177.1</v>
      </c>
      <c r="O43" s="439">
        <f>O40/I40%</f>
        <v>198.92298952334795</v>
      </c>
      <c r="P43" s="817"/>
    </row>
    <row r="44" spans="2:16" ht="24" customHeight="1">
      <c r="B44" s="1271"/>
      <c r="C44" s="11" t="s">
        <v>267</v>
      </c>
      <c r="D44" s="246">
        <v>16.2</v>
      </c>
      <c r="E44" s="246">
        <v>12.7</v>
      </c>
      <c r="F44" s="246">
        <v>13.4</v>
      </c>
      <c r="G44" s="246">
        <v>15.2</v>
      </c>
      <c r="H44" s="229">
        <v>12</v>
      </c>
      <c r="I44" s="229">
        <v>12.7</v>
      </c>
      <c r="J44" s="229">
        <v>11.9</v>
      </c>
      <c r="K44" s="229">
        <v>10.3</v>
      </c>
      <c r="L44" s="301">
        <v>11.7</v>
      </c>
      <c r="M44" s="440">
        <v>12.6</v>
      </c>
      <c r="N44" s="439">
        <v>14.4</v>
      </c>
      <c r="O44" s="439">
        <v>16.9</v>
      </c>
      <c r="P44" s="770"/>
    </row>
    <row r="45" spans="2:16" ht="24" customHeight="1">
      <c r="B45" s="508" t="s">
        <v>758</v>
      </c>
      <c r="C45" s="11" t="s">
        <v>386</v>
      </c>
      <c r="D45" s="295">
        <v>27466</v>
      </c>
      <c r="E45" s="296">
        <v>26564</v>
      </c>
      <c r="F45" s="296">
        <v>29794</v>
      </c>
      <c r="G45" s="296">
        <v>34168</v>
      </c>
      <c r="H45" s="297">
        <v>36783</v>
      </c>
      <c r="I45" s="297">
        <v>42571</v>
      </c>
      <c r="J45" s="297">
        <v>48484</v>
      </c>
      <c r="K45" s="297">
        <v>65746</v>
      </c>
      <c r="L45" s="377">
        <v>62180</v>
      </c>
      <c r="M45" s="297">
        <v>79591</v>
      </c>
      <c r="N45" s="444">
        <v>93514</v>
      </c>
      <c r="O45" s="444">
        <v>97866</v>
      </c>
      <c r="P45" s="613"/>
    </row>
    <row r="46" spans="2:16" ht="24" customHeight="1">
      <c r="B46" s="1271"/>
      <c r="C46" s="11" t="s">
        <v>4</v>
      </c>
      <c r="D46" s="292">
        <v>100.6</v>
      </c>
      <c r="E46" s="246">
        <v>96.7</v>
      </c>
      <c r="F46" s="246">
        <v>112.1</v>
      </c>
      <c r="G46" s="246">
        <v>114.7</v>
      </c>
      <c r="H46" s="229">
        <v>107.7</v>
      </c>
      <c r="I46" s="229">
        <v>115.7</v>
      </c>
      <c r="J46" s="229">
        <v>113.9</v>
      </c>
      <c r="K46" s="229">
        <v>135.6</v>
      </c>
      <c r="L46" s="301">
        <v>94.6</v>
      </c>
      <c r="M46" s="229">
        <v>128</v>
      </c>
      <c r="N46" s="444">
        <v>117.5</v>
      </c>
      <c r="O46" s="968">
        <v>104.7</v>
      </c>
      <c r="P46" s="776"/>
    </row>
    <row r="47" spans="2:16" ht="24" customHeight="1">
      <c r="B47" s="1271"/>
      <c r="C47" s="11" t="s">
        <v>5</v>
      </c>
      <c r="D47" s="292">
        <v>100</v>
      </c>
      <c r="E47" s="246">
        <v>96.7</v>
      </c>
      <c r="F47" s="246">
        <v>108.5</v>
      </c>
      <c r="G47" s="246">
        <v>124.4</v>
      </c>
      <c r="H47" s="229">
        <v>133.9</v>
      </c>
      <c r="I47" s="229">
        <v>155</v>
      </c>
      <c r="J47" s="229">
        <v>176.5</v>
      </c>
      <c r="K47" s="229">
        <v>239.4</v>
      </c>
      <c r="L47" s="301">
        <v>226.4</v>
      </c>
      <c r="M47" s="229">
        <v>289.8</v>
      </c>
      <c r="N47" s="444">
        <v>340.5</v>
      </c>
      <c r="O47" s="968">
        <v>356.3</v>
      </c>
      <c r="P47" s="776"/>
    </row>
    <row r="48" spans="2:16" ht="24" customHeight="1">
      <c r="B48" s="1271"/>
      <c r="C48" s="11" t="s">
        <v>6</v>
      </c>
      <c r="D48" s="292" t="s">
        <v>7</v>
      </c>
      <c r="E48" s="246" t="s">
        <v>7</v>
      </c>
      <c r="F48" s="246" t="s">
        <v>7</v>
      </c>
      <c r="G48" s="246" t="s">
        <v>7</v>
      </c>
      <c r="H48" s="246" t="s">
        <v>7</v>
      </c>
      <c r="I48" s="246">
        <v>100</v>
      </c>
      <c r="J48" s="246">
        <v>113.9</v>
      </c>
      <c r="K48" s="246">
        <v>154.4</v>
      </c>
      <c r="L48" s="439">
        <v>146.1</v>
      </c>
      <c r="M48" s="440">
        <v>187</v>
      </c>
      <c r="N48" s="444">
        <v>219.7</v>
      </c>
      <c r="O48" s="968">
        <v>229.9</v>
      </c>
      <c r="P48" s="776"/>
    </row>
    <row r="49" spans="2:16" ht="24" customHeight="1">
      <c r="B49" s="1271"/>
      <c r="C49" s="1270" t="s">
        <v>267</v>
      </c>
      <c r="D49" s="456">
        <v>15.28739430773075</v>
      </c>
      <c r="E49" s="457">
        <v>13.583490258657404</v>
      </c>
      <c r="F49" s="457">
        <v>14.145203060187143</v>
      </c>
      <c r="G49" s="457">
        <v>15.157930442290631</v>
      </c>
      <c r="H49" s="457">
        <v>11.897401729296146</v>
      </c>
      <c r="I49" s="458">
        <v>14.119568555743811</v>
      </c>
      <c r="J49" s="458">
        <v>13.312252188851081</v>
      </c>
      <c r="K49" s="458">
        <v>13.604569245294403</v>
      </c>
      <c r="L49" s="478">
        <v>14.4</v>
      </c>
      <c r="M49" s="458">
        <v>16.90604457474247</v>
      </c>
      <c r="N49" s="444">
        <v>19.6</v>
      </c>
      <c r="O49" s="376">
        <v>22</v>
      </c>
      <c r="P49" s="720"/>
    </row>
    <row r="50" spans="2:16" ht="40.5" customHeight="1">
      <c r="B50" s="1271"/>
      <c r="C50" s="1270" t="s">
        <v>387</v>
      </c>
      <c r="D50" s="292">
        <v>54.3</v>
      </c>
      <c r="E50" s="246">
        <v>52.5</v>
      </c>
      <c r="F50" s="246">
        <v>52</v>
      </c>
      <c r="G50" s="246">
        <v>49.2</v>
      </c>
      <c r="H50" s="323">
        <v>34.4</v>
      </c>
      <c r="I50" s="323">
        <v>43.1</v>
      </c>
      <c r="J50" s="323">
        <v>36.5</v>
      </c>
      <c r="K50" s="323">
        <v>35.4</v>
      </c>
      <c r="L50" s="323">
        <v>37</v>
      </c>
      <c r="M50" s="323">
        <v>49</v>
      </c>
      <c r="N50" s="323">
        <v>51.8</v>
      </c>
      <c r="O50" s="414">
        <v>54.3</v>
      </c>
      <c r="P50" s="735"/>
    </row>
    <row r="51" spans="2:16" ht="30" customHeight="1">
      <c r="B51" s="1271" t="s">
        <v>388</v>
      </c>
      <c r="C51" s="1270" t="s">
        <v>68</v>
      </c>
      <c r="D51" s="719">
        <v>-6</v>
      </c>
      <c r="E51" s="718">
        <v>-3.1</v>
      </c>
      <c r="F51" s="718">
        <v>-2.8</v>
      </c>
      <c r="G51" s="718">
        <v>-2.5</v>
      </c>
      <c r="H51" s="818">
        <v>-5.3</v>
      </c>
      <c r="I51" s="818">
        <v>-2.38899137803035</v>
      </c>
      <c r="J51" s="818">
        <v>-3.8220580341518295</v>
      </c>
      <c r="K51" s="818">
        <v>-6.17351200820574</v>
      </c>
      <c r="L51" s="818">
        <v>-6.56585376562608</v>
      </c>
      <c r="M51" s="818">
        <v>-3.88400093475611</v>
      </c>
      <c r="N51" s="264">
        <v>-5.1</v>
      </c>
      <c r="O51" s="264">
        <v>-4.9</v>
      </c>
      <c r="P51" s="819"/>
    </row>
    <row r="52" spans="2:16" ht="29.25" customHeight="1" thickBot="1">
      <c r="B52" s="445" t="s">
        <v>423</v>
      </c>
      <c r="C52" s="1282" t="s">
        <v>68</v>
      </c>
      <c r="D52" s="446">
        <v>-10.082326882309795</v>
      </c>
      <c r="E52" s="447">
        <v>-7.453902367220652</v>
      </c>
      <c r="F52" s="447">
        <v>-7.1436343964342335</v>
      </c>
      <c r="G52" s="447">
        <v>-6.690617124233237</v>
      </c>
      <c r="H52" s="447">
        <v>-5.8</v>
      </c>
      <c r="I52" s="447">
        <v>-3.9898579968310863</v>
      </c>
      <c r="J52" s="447">
        <v>-4.7247651078128845</v>
      </c>
      <c r="K52" s="447">
        <v>-5.963594356258025</v>
      </c>
      <c r="L52" s="447">
        <v>-7.23967528153622</v>
      </c>
      <c r="M52" s="519">
        <v>-3</v>
      </c>
      <c r="N52" s="1397">
        <v>-3.9</v>
      </c>
      <c r="O52" s="1397">
        <v>-4.2</v>
      </c>
      <c r="P52" s="712"/>
    </row>
    <row r="53" spans="2:13" ht="24" customHeight="1">
      <c r="B53" s="703"/>
      <c r="C53" s="703"/>
      <c r="D53" s="703"/>
      <c r="E53" s="703"/>
      <c r="F53" s="703"/>
      <c r="G53" s="703"/>
      <c r="H53" s="703"/>
      <c r="I53" s="703"/>
      <c r="J53" s="703"/>
      <c r="K53" s="703"/>
      <c r="L53" s="479"/>
      <c r="M53" s="480"/>
    </row>
    <row r="54" spans="2:12" ht="17.25" customHeight="1">
      <c r="B54" s="61" t="s">
        <v>759</v>
      </c>
      <c r="C54" s="703"/>
      <c r="D54" s="703"/>
      <c r="E54" s="703"/>
      <c r="F54" s="703"/>
      <c r="G54" s="703"/>
      <c r="H54" s="703"/>
      <c r="I54" s="703"/>
      <c r="J54" s="703"/>
      <c r="K54" s="703"/>
      <c r="L54" s="703"/>
    </row>
    <row r="55" spans="2:12" ht="18" customHeight="1">
      <c r="B55" s="248" t="s">
        <v>689</v>
      </c>
      <c r="C55" s="703"/>
      <c r="D55" s="703"/>
      <c r="E55" s="703"/>
      <c r="F55" s="703"/>
      <c r="G55" s="703"/>
      <c r="H55" s="703"/>
      <c r="I55" s="703"/>
      <c r="J55" s="703"/>
      <c r="K55" s="703"/>
      <c r="L55" s="703"/>
    </row>
    <row r="56" spans="2:12" ht="15.75" customHeight="1">
      <c r="B56" s="1542" t="s">
        <v>760</v>
      </c>
      <c r="C56" s="1565"/>
      <c r="D56" s="1565"/>
      <c r="E56" s="1565"/>
      <c r="F56" s="1565"/>
      <c r="G56" s="1565"/>
      <c r="H56" s="1426"/>
      <c r="I56" s="1426"/>
      <c r="J56" s="1426"/>
      <c r="K56" s="703"/>
      <c r="L56" s="703"/>
    </row>
    <row r="57" spans="2:12" ht="20.25" customHeight="1">
      <c r="B57" s="61"/>
      <c r="C57" s="703"/>
      <c r="D57" s="703"/>
      <c r="E57" s="703"/>
      <c r="F57" s="703"/>
      <c r="G57" s="703"/>
      <c r="H57" s="703"/>
      <c r="I57" s="703"/>
      <c r="J57" s="703"/>
      <c r="K57" s="703"/>
      <c r="L57" s="703"/>
    </row>
    <row r="58" spans="2:12" ht="17.25" customHeight="1">
      <c r="B58" s="1439" t="s">
        <v>564</v>
      </c>
      <c r="C58" s="1440"/>
      <c r="D58" s="1419"/>
      <c r="E58" s="1419"/>
      <c r="F58" s="1419"/>
      <c r="G58" s="1419"/>
      <c r="H58" s="1419"/>
      <c r="I58" s="1419"/>
      <c r="J58" s="1419"/>
      <c r="K58" s="1419"/>
      <c r="L58" s="1419"/>
    </row>
    <row r="59" spans="11:12" ht="24" customHeight="1">
      <c r="K59" s="703"/>
      <c r="L59" s="703"/>
    </row>
    <row r="60" spans="2:12" ht="24" customHeight="1">
      <c r="B60" s="703"/>
      <c r="C60" s="703"/>
      <c r="D60" s="703"/>
      <c r="E60" s="703"/>
      <c r="F60" s="703"/>
      <c r="G60" s="703"/>
      <c r="H60" s="703"/>
      <c r="I60" s="703"/>
      <c r="J60" s="703"/>
      <c r="K60" s="703"/>
      <c r="L60" s="703"/>
    </row>
    <row r="61" spans="2:12" ht="24" customHeight="1">
      <c r="B61" s="703"/>
      <c r="C61" s="703"/>
      <c r="D61" s="703"/>
      <c r="E61" s="703"/>
      <c r="F61" s="703"/>
      <c r="G61" s="703"/>
      <c r="H61" s="703"/>
      <c r="I61" s="703"/>
      <c r="J61" s="703"/>
      <c r="K61" s="703"/>
      <c r="L61" s="703"/>
    </row>
    <row r="62" spans="2:12" ht="24" customHeight="1">
      <c r="B62" s="703"/>
      <c r="C62" s="703"/>
      <c r="D62" s="703"/>
      <c r="E62" s="703"/>
      <c r="F62" s="703"/>
      <c r="G62" s="703"/>
      <c r="H62" s="703"/>
      <c r="I62" s="703"/>
      <c r="J62" s="703"/>
      <c r="K62" s="703"/>
      <c r="L62" s="703"/>
    </row>
    <row r="63" spans="2:12" ht="24" customHeight="1">
      <c r="B63" s="703"/>
      <c r="C63" s="703"/>
      <c r="D63" s="703"/>
      <c r="E63" s="703"/>
      <c r="F63" s="703"/>
      <c r="G63" s="703"/>
      <c r="H63" s="703"/>
      <c r="I63" s="703"/>
      <c r="J63" s="703"/>
      <c r="K63" s="703"/>
      <c r="L63" s="703"/>
    </row>
    <row r="64" spans="2:12" ht="24" customHeight="1">
      <c r="B64" s="703"/>
      <c r="C64" s="703"/>
      <c r="D64" s="703"/>
      <c r="E64" s="703"/>
      <c r="F64" s="703"/>
      <c r="G64" s="703"/>
      <c r="H64" s="703"/>
      <c r="I64" s="703"/>
      <c r="J64" s="703"/>
      <c r="K64" s="703"/>
      <c r="L64" s="703"/>
    </row>
    <row r="65" spans="2:12" ht="24" customHeight="1">
      <c r="B65" s="703"/>
      <c r="C65" s="703"/>
      <c r="D65" s="703"/>
      <c r="E65" s="703"/>
      <c r="F65" s="703"/>
      <c r="G65" s="703"/>
      <c r="H65" s="703"/>
      <c r="I65" s="703"/>
      <c r="J65" s="703"/>
      <c r="K65" s="703"/>
      <c r="L65" s="703"/>
    </row>
    <row r="66" spans="2:12" ht="24" customHeight="1">
      <c r="B66" s="703"/>
      <c r="C66" s="703"/>
      <c r="D66" s="703"/>
      <c r="E66" s="703"/>
      <c r="F66" s="703"/>
      <c r="G66" s="703"/>
      <c r="H66" s="703"/>
      <c r="I66" s="703"/>
      <c r="J66" s="703"/>
      <c r="K66" s="703"/>
      <c r="L66" s="703"/>
    </row>
  </sheetData>
  <sheetProtection/>
  <mergeCells count="6">
    <mergeCell ref="B56:J56"/>
    <mergeCell ref="B58:L58"/>
    <mergeCell ref="B4:C4"/>
    <mergeCell ref="F2:G2"/>
    <mergeCell ref="B1:C1"/>
    <mergeCell ref="O2:P2"/>
  </mergeCells>
  <hyperlinks>
    <hyperlink ref="F2:G2" location="'LIST OF TABLES'!A1" display="Return to contents"/>
    <hyperlink ref="O2:P2" location="'LIST OF TABLES'!A1" display="Return to content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72"/>
  <sheetViews>
    <sheetView zoomScalePageLayoutView="0" workbookViewId="0" topLeftCell="A1">
      <pane xSplit="3" ySplit="4" topLeftCell="G4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44.75390625" style="1" customWidth="1"/>
    <col min="3" max="3" width="11.875" style="1" customWidth="1"/>
    <col min="4" max="12" width="9.25390625" style="1" customWidth="1"/>
    <col min="13" max="16384" width="9.125" style="1" customWidth="1"/>
  </cols>
  <sheetData>
    <row r="1" spans="2:9" ht="15.75">
      <c r="B1" s="1425" t="s">
        <v>665</v>
      </c>
      <c r="C1" s="1426"/>
      <c r="D1" s="28"/>
      <c r="E1" s="28"/>
      <c r="F1" s="28"/>
      <c r="G1" s="28"/>
      <c r="H1" s="28"/>
      <c r="I1" s="28"/>
    </row>
    <row r="2" spans="2:17" ht="12.75">
      <c r="B2" s="836" t="s">
        <v>614</v>
      </c>
      <c r="C2" s="837">
        <v>41325</v>
      </c>
      <c r="F2" s="1424" t="s">
        <v>396</v>
      </c>
      <c r="G2" s="1424"/>
      <c r="P2" s="1424" t="s">
        <v>396</v>
      </c>
      <c r="Q2" s="1424"/>
    </row>
    <row r="3" ht="16.5" thickBot="1">
      <c r="B3" s="3" t="s">
        <v>1</v>
      </c>
    </row>
    <row r="4" spans="2:16" ht="72" customHeight="1" thickBot="1">
      <c r="B4" s="1422" t="s">
        <v>788</v>
      </c>
      <c r="C4" s="1423"/>
      <c r="D4" s="4">
        <v>2000</v>
      </c>
      <c r="E4" s="4">
        <v>2001</v>
      </c>
      <c r="F4" s="4">
        <v>2002</v>
      </c>
      <c r="G4" s="4">
        <v>2003</v>
      </c>
      <c r="H4" s="4">
        <v>2004</v>
      </c>
      <c r="I4" s="4">
        <v>2005</v>
      </c>
      <c r="J4" s="5">
        <v>2006</v>
      </c>
      <c r="K4" s="4">
        <v>2007</v>
      </c>
      <c r="L4" s="570">
        <v>2008</v>
      </c>
      <c r="M4" s="529">
        <v>2009</v>
      </c>
      <c r="N4" s="928">
        <v>2010</v>
      </c>
      <c r="O4" s="928">
        <v>2011</v>
      </c>
      <c r="P4" s="530">
        <v>2012</v>
      </c>
    </row>
    <row r="5" spans="2:16" ht="12.75">
      <c r="B5" s="6" t="s">
        <v>1</v>
      </c>
      <c r="C5" s="7"/>
      <c r="D5" s="1306"/>
      <c r="E5" s="578"/>
      <c r="F5" s="578"/>
      <c r="G5" s="578"/>
      <c r="H5" s="578"/>
      <c r="I5" s="578"/>
      <c r="J5" s="578"/>
      <c r="K5" s="578"/>
      <c r="L5" s="400"/>
      <c r="M5" s="578"/>
      <c r="N5" s="929"/>
      <c r="O5" s="929"/>
      <c r="P5" s="532"/>
    </row>
    <row r="6" spans="2:16" ht="15" customHeight="1">
      <c r="B6" s="8" t="s">
        <v>3</v>
      </c>
      <c r="C6" s="9" t="s">
        <v>4</v>
      </c>
      <c r="D6" s="298">
        <v>94.4</v>
      </c>
      <c r="E6" s="299">
        <v>105.8</v>
      </c>
      <c r="F6" s="299">
        <v>98.1</v>
      </c>
      <c r="G6" s="299">
        <v>99.2</v>
      </c>
      <c r="H6" s="299">
        <v>107.5</v>
      </c>
      <c r="I6" s="299">
        <v>95.7</v>
      </c>
      <c r="J6" s="299">
        <v>98.8</v>
      </c>
      <c r="K6" s="299">
        <v>105.9</v>
      </c>
      <c r="L6" s="369">
        <v>103.2</v>
      </c>
      <c r="M6" s="299">
        <v>102.4</v>
      </c>
      <c r="N6" s="988">
        <v>97.3</v>
      </c>
      <c r="O6" s="988" t="s">
        <v>739</v>
      </c>
      <c r="P6" s="903" t="s">
        <v>772</v>
      </c>
    </row>
    <row r="7" spans="2:16" ht="15.75">
      <c r="B7" s="10"/>
      <c r="C7" s="11" t="s">
        <v>5</v>
      </c>
      <c r="D7" s="300">
        <v>100</v>
      </c>
      <c r="E7" s="229">
        <v>105.8</v>
      </c>
      <c r="F7" s="229">
        <v>103.8</v>
      </c>
      <c r="G7" s="229">
        <v>103</v>
      </c>
      <c r="H7" s="229">
        <v>110.7</v>
      </c>
      <c r="I7" s="229">
        <v>105.9</v>
      </c>
      <c r="J7" s="229">
        <v>104.6</v>
      </c>
      <c r="K7" s="229">
        <v>110.8</v>
      </c>
      <c r="L7" s="301">
        <v>114.3</v>
      </c>
      <c r="M7" s="229">
        <v>117</v>
      </c>
      <c r="N7" s="932">
        <v>113.8</v>
      </c>
      <c r="O7" s="932" t="s">
        <v>740</v>
      </c>
      <c r="P7" s="906" t="s">
        <v>773</v>
      </c>
    </row>
    <row r="8" spans="2:16" ht="15.75">
      <c r="B8" s="10"/>
      <c r="C8" s="11" t="s">
        <v>6</v>
      </c>
      <c r="D8" s="300" t="s">
        <v>7</v>
      </c>
      <c r="E8" s="229" t="s">
        <v>7</v>
      </c>
      <c r="F8" s="229" t="s">
        <v>7</v>
      </c>
      <c r="G8" s="229" t="s">
        <v>7</v>
      </c>
      <c r="H8" s="229" t="s">
        <v>7</v>
      </c>
      <c r="I8" s="229">
        <v>100</v>
      </c>
      <c r="J8" s="229">
        <v>98.8</v>
      </c>
      <c r="K8" s="229">
        <v>104.6</v>
      </c>
      <c r="L8" s="301">
        <v>107.9</v>
      </c>
      <c r="M8" s="229">
        <v>110.5</v>
      </c>
      <c r="N8" s="932">
        <v>107.5</v>
      </c>
      <c r="O8" s="932" t="s">
        <v>741</v>
      </c>
      <c r="P8" s="904" t="s">
        <v>774</v>
      </c>
    </row>
    <row r="9" spans="2:16" ht="15.75">
      <c r="B9" s="10"/>
      <c r="C9" s="1297" t="s">
        <v>786</v>
      </c>
      <c r="D9" s="300" t="s">
        <v>7</v>
      </c>
      <c r="E9" s="229" t="s">
        <v>7</v>
      </c>
      <c r="F9" s="229" t="s">
        <v>7</v>
      </c>
      <c r="G9" s="229" t="s">
        <v>7</v>
      </c>
      <c r="H9" s="229" t="s">
        <v>7</v>
      </c>
      <c r="I9" s="229" t="s">
        <v>7</v>
      </c>
      <c r="J9" s="229" t="s">
        <v>7</v>
      </c>
      <c r="K9" s="229" t="s">
        <v>7</v>
      </c>
      <c r="L9" s="229" t="s">
        <v>7</v>
      </c>
      <c r="M9" s="229" t="s">
        <v>7</v>
      </c>
      <c r="N9" s="229">
        <v>100</v>
      </c>
      <c r="O9" s="932"/>
      <c r="P9" s="904"/>
    </row>
    <row r="10" spans="2:16" ht="14.25">
      <c r="B10" s="12" t="s">
        <v>8</v>
      </c>
      <c r="C10" s="740" t="s">
        <v>4</v>
      </c>
      <c r="D10" s="300">
        <v>94.2</v>
      </c>
      <c r="E10" s="229">
        <v>108.6</v>
      </c>
      <c r="F10" s="229">
        <v>93.3</v>
      </c>
      <c r="G10" s="229">
        <v>94.3</v>
      </c>
      <c r="H10" s="229">
        <v>116.7</v>
      </c>
      <c r="I10" s="229">
        <v>88.1</v>
      </c>
      <c r="J10" s="229">
        <v>94.8</v>
      </c>
      <c r="K10" s="229">
        <v>108.9</v>
      </c>
      <c r="L10" s="301">
        <v>108.3</v>
      </c>
      <c r="M10" s="229">
        <v>103</v>
      </c>
      <c r="N10" s="932">
        <v>90.6</v>
      </c>
      <c r="O10" s="932" t="s">
        <v>742</v>
      </c>
      <c r="P10" s="904" t="s">
        <v>775</v>
      </c>
    </row>
    <row r="11" spans="2:16" ht="15.75">
      <c r="B11" s="12"/>
      <c r="C11" s="740" t="s">
        <v>789</v>
      </c>
      <c r="D11" s="300">
        <v>100</v>
      </c>
      <c r="E11" s="229">
        <v>108.6</v>
      </c>
      <c r="F11" s="229">
        <v>101.3</v>
      </c>
      <c r="G11" s="229">
        <v>95.5</v>
      </c>
      <c r="H11" s="229">
        <v>111.4</v>
      </c>
      <c r="I11" s="229">
        <v>98.1</v>
      </c>
      <c r="J11" s="229">
        <v>93</v>
      </c>
      <c r="K11" s="229">
        <v>101.3</v>
      </c>
      <c r="L11" s="301">
        <v>109.7</v>
      </c>
      <c r="M11" s="229">
        <v>113</v>
      </c>
      <c r="N11" s="932">
        <v>102.4</v>
      </c>
      <c r="O11" s="932" t="s">
        <v>743</v>
      </c>
      <c r="P11" s="904" t="s">
        <v>776</v>
      </c>
    </row>
    <row r="12" spans="2:16" ht="15.75">
      <c r="B12" s="12"/>
      <c r="C12" s="740" t="s">
        <v>785</v>
      </c>
      <c r="D12" s="300" t="s">
        <v>7</v>
      </c>
      <c r="E12" s="229" t="s">
        <v>7</v>
      </c>
      <c r="F12" s="229" t="s">
        <v>7</v>
      </c>
      <c r="G12" s="229" t="s">
        <v>7</v>
      </c>
      <c r="H12" s="229" t="s">
        <v>7</v>
      </c>
      <c r="I12" s="229">
        <v>100</v>
      </c>
      <c r="J12" s="229">
        <v>94.8</v>
      </c>
      <c r="K12" s="229">
        <v>103.2</v>
      </c>
      <c r="L12" s="301">
        <v>111.8</v>
      </c>
      <c r="M12" s="812">
        <v>115.2</v>
      </c>
      <c r="N12" s="932">
        <v>104.4</v>
      </c>
      <c r="O12" s="932" t="s">
        <v>744</v>
      </c>
      <c r="P12" s="904" t="s">
        <v>777</v>
      </c>
    </row>
    <row r="13" spans="2:16" ht="15.75">
      <c r="B13" s="12"/>
      <c r="C13" s="1297" t="s">
        <v>786</v>
      </c>
      <c r="D13" s="300" t="s">
        <v>7</v>
      </c>
      <c r="E13" s="229" t="s">
        <v>7</v>
      </c>
      <c r="F13" s="229" t="s">
        <v>7</v>
      </c>
      <c r="G13" s="229" t="s">
        <v>7</v>
      </c>
      <c r="H13" s="229" t="s">
        <v>7</v>
      </c>
      <c r="I13" s="229" t="s">
        <v>7</v>
      </c>
      <c r="J13" s="229" t="s">
        <v>7</v>
      </c>
      <c r="K13" s="229" t="s">
        <v>7</v>
      </c>
      <c r="L13" s="229" t="s">
        <v>7</v>
      </c>
      <c r="M13" s="229" t="s">
        <v>7</v>
      </c>
      <c r="N13" s="229">
        <v>100</v>
      </c>
      <c r="O13" s="932"/>
      <c r="P13" s="904"/>
    </row>
    <row r="14" spans="2:16" ht="14.25">
      <c r="B14" s="12" t="s">
        <v>9</v>
      </c>
      <c r="C14" s="740" t="s">
        <v>4</v>
      </c>
      <c r="D14" s="300">
        <v>94.7</v>
      </c>
      <c r="E14" s="229">
        <v>102.5</v>
      </c>
      <c r="F14" s="229">
        <v>103.4</v>
      </c>
      <c r="G14" s="229">
        <v>104.8</v>
      </c>
      <c r="H14" s="229">
        <v>97.3</v>
      </c>
      <c r="I14" s="229">
        <v>105.2</v>
      </c>
      <c r="J14" s="229">
        <v>102.6</v>
      </c>
      <c r="K14" s="443">
        <v>102.9</v>
      </c>
      <c r="L14" s="444">
        <v>97.1</v>
      </c>
      <c r="M14" s="228">
        <v>101.7</v>
      </c>
      <c r="N14" s="931">
        <v>105</v>
      </c>
      <c r="O14" s="932" t="s">
        <v>691</v>
      </c>
      <c r="P14" s="904" t="s">
        <v>778</v>
      </c>
    </row>
    <row r="15" spans="2:16" ht="15.75">
      <c r="B15" s="12"/>
      <c r="C15" s="740" t="s">
        <v>789</v>
      </c>
      <c r="D15" s="300">
        <v>100</v>
      </c>
      <c r="E15" s="229">
        <v>102.5</v>
      </c>
      <c r="F15" s="229">
        <v>106</v>
      </c>
      <c r="G15" s="229">
        <v>111.1</v>
      </c>
      <c r="H15" s="229">
        <v>108.1</v>
      </c>
      <c r="I15" s="229">
        <v>113.7</v>
      </c>
      <c r="J15" s="229">
        <v>116.7</v>
      </c>
      <c r="K15" s="229">
        <v>120.1</v>
      </c>
      <c r="L15" s="382">
        <v>116.6</v>
      </c>
      <c r="M15" s="229">
        <v>118.6</v>
      </c>
      <c r="N15" s="932">
        <v>124.5</v>
      </c>
      <c r="O15" s="932" t="s">
        <v>692</v>
      </c>
      <c r="P15" s="904" t="s">
        <v>779</v>
      </c>
    </row>
    <row r="16" spans="2:16" ht="15.75">
      <c r="B16" s="12"/>
      <c r="C16" s="740" t="s">
        <v>785</v>
      </c>
      <c r="D16" s="300" t="s">
        <v>7</v>
      </c>
      <c r="E16" s="229" t="s">
        <v>7</v>
      </c>
      <c r="F16" s="229" t="s">
        <v>7</v>
      </c>
      <c r="G16" s="229" t="s">
        <v>7</v>
      </c>
      <c r="H16" s="229" t="s">
        <v>7</v>
      </c>
      <c r="I16" s="229">
        <v>100</v>
      </c>
      <c r="J16" s="229">
        <v>102.6</v>
      </c>
      <c r="K16" s="229">
        <v>105.6</v>
      </c>
      <c r="L16" s="382">
        <v>102.5</v>
      </c>
      <c r="M16" s="229">
        <v>104.2</v>
      </c>
      <c r="N16" s="989">
        <v>109.4</v>
      </c>
      <c r="O16" s="989" t="s">
        <v>617</v>
      </c>
      <c r="P16" s="905" t="s">
        <v>780</v>
      </c>
    </row>
    <row r="17" spans="2:16" ht="15.75">
      <c r="B17" s="12"/>
      <c r="C17" s="1297" t="s">
        <v>786</v>
      </c>
      <c r="D17" s="300" t="s">
        <v>7</v>
      </c>
      <c r="E17" s="229" t="s">
        <v>7</v>
      </c>
      <c r="F17" s="229" t="s">
        <v>7</v>
      </c>
      <c r="G17" s="229" t="s">
        <v>7</v>
      </c>
      <c r="H17" s="229" t="s">
        <v>7</v>
      </c>
      <c r="I17" s="229" t="s">
        <v>7</v>
      </c>
      <c r="J17" s="229" t="s">
        <v>7</v>
      </c>
      <c r="K17" s="229" t="s">
        <v>7</v>
      </c>
      <c r="L17" s="229" t="s">
        <v>7</v>
      </c>
      <c r="M17" s="229" t="s">
        <v>7</v>
      </c>
      <c r="N17" s="229">
        <v>100</v>
      </c>
      <c r="O17" s="1339"/>
      <c r="P17" s="905"/>
    </row>
    <row r="18" spans="2:16" ht="15" customHeight="1">
      <c r="B18" s="508" t="s">
        <v>800</v>
      </c>
      <c r="C18" s="13" t="s">
        <v>10</v>
      </c>
      <c r="D18" s="302">
        <v>12408</v>
      </c>
      <c r="E18" s="297">
        <v>12386</v>
      </c>
      <c r="F18" s="297" t="s">
        <v>801</v>
      </c>
      <c r="G18" s="297">
        <v>10889</v>
      </c>
      <c r="H18" s="297">
        <v>11285</v>
      </c>
      <c r="I18" s="297">
        <v>11193</v>
      </c>
      <c r="J18" s="297">
        <v>11465</v>
      </c>
      <c r="K18" s="297">
        <v>11456</v>
      </c>
      <c r="L18" s="402">
        <v>11631</v>
      </c>
      <c r="M18" s="579">
        <v>11615</v>
      </c>
      <c r="N18" s="622" t="s">
        <v>802</v>
      </c>
      <c r="O18" s="1231">
        <v>10576</v>
      </c>
      <c r="P18" s="630">
        <v>10431.6</v>
      </c>
    </row>
    <row r="19" spans="2:16" ht="14.25">
      <c r="B19" s="10"/>
      <c r="C19" s="13" t="s">
        <v>4</v>
      </c>
      <c r="D19" s="300">
        <v>98.6</v>
      </c>
      <c r="E19" s="229">
        <v>99.8</v>
      </c>
      <c r="F19" s="229">
        <v>86.9</v>
      </c>
      <c r="G19" s="229">
        <v>101.2</v>
      </c>
      <c r="H19" s="229">
        <v>103.6</v>
      </c>
      <c r="I19" s="229">
        <v>99.2</v>
      </c>
      <c r="J19" s="229">
        <v>102.4</v>
      </c>
      <c r="K19" s="229">
        <v>99.9</v>
      </c>
      <c r="L19" s="382">
        <v>101.5</v>
      </c>
      <c r="M19" s="443">
        <v>99.9</v>
      </c>
      <c r="N19" s="990" t="s">
        <v>803</v>
      </c>
      <c r="O19" s="1232">
        <v>101.4</v>
      </c>
      <c r="P19" s="813">
        <v>98.6</v>
      </c>
    </row>
    <row r="20" spans="2:16" s="14" customFormat="1" ht="14.25">
      <c r="B20" s="12" t="s">
        <v>11</v>
      </c>
      <c r="C20" s="13" t="s">
        <v>10</v>
      </c>
      <c r="D20" s="302">
        <v>8814</v>
      </c>
      <c r="E20" s="297">
        <v>8820</v>
      </c>
      <c r="F20" s="297" t="s">
        <v>804</v>
      </c>
      <c r="G20" s="297">
        <v>8163</v>
      </c>
      <c r="H20" s="297">
        <v>8377</v>
      </c>
      <c r="I20" s="297">
        <v>8329</v>
      </c>
      <c r="J20" s="297">
        <v>8381</v>
      </c>
      <c r="K20" s="297">
        <v>8353</v>
      </c>
      <c r="L20" s="402">
        <v>8599</v>
      </c>
      <c r="M20" s="579">
        <v>8583</v>
      </c>
      <c r="N20" s="620" t="s">
        <v>805</v>
      </c>
      <c r="O20" s="1232">
        <v>7803</v>
      </c>
      <c r="P20" s="813">
        <v>7704.3</v>
      </c>
    </row>
    <row r="21" spans="2:16" ht="15" customHeight="1">
      <c r="B21" s="12"/>
      <c r="C21" s="13" t="s">
        <v>4</v>
      </c>
      <c r="D21" s="300">
        <v>101.3</v>
      </c>
      <c r="E21" s="229">
        <v>100.1</v>
      </c>
      <c r="F21" s="229">
        <v>94</v>
      </c>
      <c r="G21" s="229">
        <v>98.4</v>
      </c>
      <c r="H21" s="229">
        <v>102.6</v>
      </c>
      <c r="I21" s="229">
        <v>99.4</v>
      </c>
      <c r="J21" s="229">
        <v>100.6</v>
      </c>
      <c r="K21" s="229">
        <v>99.7</v>
      </c>
      <c r="L21" s="382">
        <v>102.9</v>
      </c>
      <c r="M21" s="443">
        <v>99.8</v>
      </c>
      <c r="N21" s="620" t="s">
        <v>806</v>
      </c>
      <c r="O21" s="1232">
        <v>102.2</v>
      </c>
      <c r="P21" s="813">
        <v>98.7</v>
      </c>
    </row>
    <row r="22" spans="2:16" s="14" customFormat="1" ht="14.25">
      <c r="B22" s="15" t="s">
        <v>12</v>
      </c>
      <c r="C22" s="13" t="s">
        <v>10</v>
      </c>
      <c r="D22" s="302">
        <v>8600</v>
      </c>
      <c r="E22" s="297">
        <v>8541</v>
      </c>
      <c r="F22" s="297" t="s">
        <v>807</v>
      </c>
      <c r="G22" s="297">
        <v>7770</v>
      </c>
      <c r="H22" s="297">
        <v>7913</v>
      </c>
      <c r="I22" s="297">
        <v>7917</v>
      </c>
      <c r="J22" s="297">
        <v>7991</v>
      </c>
      <c r="K22" s="297">
        <v>8009</v>
      </c>
      <c r="L22" s="402">
        <v>8209</v>
      </c>
      <c r="M22" s="579">
        <v>8229</v>
      </c>
      <c r="N22" s="620" t="s">
        <v>808</v>
      </c>
      <c r="O22" s="1232">
        <v>7377</v>
      </c>
      <c r="P22" s="813">
        <v>7063.8</v>
      </c>
    </row>
    <row r="23" spans="2:16" ht="16.5" customHeight="1">
      <c r="B23" s="15"/>
      <c r="C23" s="13" t="s">
        <v>4</v>
      </c>
      <c r="D23" s="300">
        <v>100.6</v>
      </c>
      <c r="E23" s="229">
        <v>99.3</v>
      </c>
      <c r="F23" s="229">
        <v>93</v>
      </c>
      <c r="G23" s="229">
        <v>97.9</v>
      </c>
      <c r="H23" s="229">
        <v>101.8</v>
      </c>
      <c r="I23" s="229">
        <v>100</v>
      </c>
      <c r="J23" s="229">
        <v>100.9</v>
      </c>
      <c r="K23" s="229">
        <v>100.2</v>
      </c>
      <c r="L23" s="382">
        <v>102.5</v>
      </c>
      <c r="M23" s="443">
        <v>100.2</v>
      </c>
      <c r="N23" s="620" t="s">
        <v>809</v>
      </c>
      <c r="O23" s="1232">
        <v>102.6</v>
      </c>
      <c r="P23" s="813">
        <v>95.8</v>
      </c>
    </row>
    <row r="24" spans="2:16" s="14" customFormat="1" ht="25.5">
      <c r="B24" s="16" t="s">
        <v>13</v>
      </c>
      <c r="C24" s="13" t="s">
        <v>10</v>
      </c>
      <c r="D24" s="302">
        <v>2635</v>
      </c>
      <c r="E24" s="297">
        <v>2627</v>
      </c>
      <c r="F24" s="297" t="s">
        <v>810</v>
      </c>
      <c r="G24" s="297">
        <v>2308</v>
      </c>
      <c r="H24" s="297">
        <v>2311</v>
      </c>
      <c r="I24" s="297">
        <v>2218</v>
      </c>
      <c r="J24" s="297">
        <v>2176</v>
      </c>
      <c r="K24" s="297">
        <v>2112</v>
      </c>
      <c r="L24" s="402">
        <v>2278</v>
      </c>
      <c r="M24" s="579">
        <v>2346</v>
      </c>
      <c r="N24" s="620" t="s">
        <v>811</v>
      </c>
      <c r="O24" s="1232">
        <v>2259</v>
      </c>
      <c r="P24" s="813">
        <v>2077.2</v>
      </c>
    </row>
    <row r="25" spans="2:16" ht="14.25">
      <c r="B25" s="16"/>
      <c r="C25" s="13" t="s">
        <v>4</v>
      </c>
      <c r="D25" s="300">
        <v>102</v>
      </c>
      <c r="E25" s="229">
        <v>99.7</v>
      </c>
      <c r="F25" s="229">
        <v>91.9</v>
      </c>
      <c r="G25" s="229">
        <v>95.6</v>
      </c>
      <c r="H25" s="229">
        <v>100.1</v>
      </c>
      <c r="I25" s="229">
        <v>96</v>
      </c>
      <c r="J25" s="229">
        <v>98.1</v>
      </c>
      <c r="K25" s="229">
        <v>97.1</v>
      </c>
      <c r="L25" s="382">
        <v>107.9</v>
      </c>
      <c r="M25" s="443">
        <v>103</v>
      </c>
      <c r="N25" s="620" t="s">
        <v>812</v>
      </c>
      <c r="O25" s="1232">
        <v>105.5</v>
      </c>
      <c r="P25" s="916">
        <v>92</v>
      </c>
    </row>
    <row r="26" spans="2:16" ht="14.25" customHeight="1">
      <c r="B26" s="16" t="s">
        <v>14</v>
      </c>
      <c r="C26" s="13" t="s">
        <v>10</v>
      </c>
      <c r="D26" s="302">
        <v>2130</v>
      </c>
      <c r="E26" s="297">
        <v>2002</v>
      </c>
      <c r="F26" s="297" t="s">
        <v>813</v>
      </c>
      <c r="G26" s="297">
        <v>1479</v>
      </c>
      <c r="H26" s="297">
        <v>1549</v>
      </c>
      <c r="I26" s="297">
        <v>1415</v>
      </c>
      <c r="J26" s="297">
        <v>1318</v>
      </c>
      <c r="K26" s="297">
        <v>1316</v>
      </c>
      <c r="L26" s="402">
        <v>1397</v>
      </c>
      <c r="M26" s="579">
        <v>1396</v>
      </c>
      <c r="N26" s="620" t="s">
        <v>814</v>
      </c>
      <c r="O26" s="1231">
        <v>1085</v>
      </c>
      <c r="P26" s="735">
        <v>1042</v>
      </c>
    </row>
    <row r="27" spans="2:16" ht="17.25" customHeight="1">
      <c r="B27" s="16"/>
      <c r="C27" s="13" t="s">
        <v>4</v>
      </c>
      <c r="D27" s="300">
        <v>95</v>
      </c>
      <c r="E27" s="229">
        <v>94</v>
      </c>
      <c r="F27" s="229">
        <v>77.9</v>
      </c>
      <c r="G27" s="229">
        <v>94.8</v>
      </c>
      <c r="H27" s="229">
        <v>104.7</v>
      </c>
      <c r="I27" s="229">
        <v>91.3</v>
      </c>
      <c r="J27" s="229">
        <v>93.1</v>
      </c>
      <c r="K27" s="229">
        <v>99.9</v>
      </c>
      <c r="L27" s="382">
        <v>106.1</v>
      </c>
      <c r="M27" s="443">
        <v>99.9</v>
      </c>
      <c r="N27" s="620" t="s">
        <v>815</v>
      </c>
      <c r="O27" s="1231">
        <v>102.1</v>
      </c>
      <c r="P27" s="735">
        <v>96</v>
      </c>
    </row>
    <row r="28" spans="2:16" ht="13.5" customHeight="1">
      <c r="B28" s="16" t="s">
        <v>15</v>
      </c>
      <c r="C28" s="13" t="s">
        <v>10</v>
      </c>
      <c r="D28" s="302">
        <v>1251</v>
      </c>
      <c r="E28" s="297">
        <v>1194</v>
      </c>
      <c r="F28" s="297" t="s">
        <v>816</v>
      </c>
      <c r="G28" s="297">
        <v>766</v>
      </c>
      <c r="H28" s="297">
        <v>713</v>
      </c>
      <c r="I28" s="297">
        <v>588</v>
      </c>
      <c r="J28" s="297">
        <v>597</v>
      </c>
      <c r="K28" s="297">
        <v>570</v>
      </c>
      <c r="L28" s="402">
        <v>549</v>
      </c>
      <c r="M28" s="579">
        <v>508</v>
      </c>
      <c r="N28" s="620" t="s">
        <v>817</v>
      </c>
      <c r="O28" s="1231">
        <v>393</v>
      </c>
      <c r="P28" s="630">
        <v>359</v>
      </c>
    </row>
    <row r="29" spans="2:16" ht="15" customHeight="1">
      <c r="B29" s="16"/>
      <c r="C29" s="13" t="s">
        <v>4</v>
      </c>
      <c r="D29" s="300">
        <v>98.6</v>
      </c>
      <c r="E29" s="229">
        <v>95.5</v>
      </c>
      <c r="F29" s="229">
        <v>67.3</v>
      </c>
      <c r="G29" s="229">
        <v>95.3</v>
      </c>
      <c r="H29" s="229">
        <v>93.1</v>
      </c>
      <c r="I29" s="229">
        <v>82.5</v>
      </c>
      <c r="J29" s="229">
        <v>101.5</v>
      </c>
      <c r="K29" s="229">
        <v>95.4</v>
      </c>
      <c r="L29" s="382">
        <v>96.4</v>
      </c>
      <c r="M29" s="443">
        <v>92.5</v>
      </c>
      <c r="N29" s="620" t="s">
        <v>815</v>
      </c>
      <c r="O29" s="1231">
        <v>101.2</v>
      </c>
      <c r="P29" s="630">
        <v>91.3</v>
      </c>
    </row>
    <row r="30" spans="2:16" ht="12" customHeight="1">
      <c r="B30" s="16" t="s">
        <v>16</v>
      </c>
      <c r="C30" s="13" t="s">
        <v>10</v>
      </c>
      <c r="D30" s="302">
        <v>333</v>
      </c>
      <c r="E30" s="297">
        <v>318</v>
      </c>
      <c r="F30" s="297" t="s">
        <v>818</v>
      </c>
      <c r="G30" s="297">
        <v>286</v>
      </c>
      <c r="H30" s="297">
        <v>297</v>
      </c>
      <c r="I30" s="297">
        <v>286</v>
      </c>
      <c r="J30" s="297">
        <v>262</v>
      </c>
      <c r="K30" s="297">
        <v>247</v>
      </c>
      <c r="L30" s="402">
        <v>187</v>
      </c>
      <c r="M30" s="579">
        <v>200</v>
      </c>
      <c r="N30" s="620" t="s">
        <v>819</v>
      </c>
      <c r="O30" s="1231">
        <v>204</v>
      </c>
      <c r="P30" s="630">
        <v>212</v>
      </c>
    </row>
    <row r="31" spans="2:16" ht="14.25" customHeight="1">
      <c r="B31" s="16"/>
      <c r="C31" s="13" t="s">
        <v>4</v>
      </c>
      <c r="D31" s="300">
        <v>89.6</v>
      </c>
      <c r="E31" s="229">
        <v>95.3</v>
      </c>
      <c r="F31" s="229">
        <v>95.5</v>
      </c>
      <c r="G31" s="229">
        <v>94.5</v>
      </c>
      <c r="H31" s="229">
        <v>103.8</v>
      </c>
      <c r="I31" s="229">
        <v>96.3</v>
      </c>
      <c r="J31" s="229">
        <v>91.6</v>
      </c>
      <c r="K31" s="229">
        <v>94.4</v>
      </c>
      <c r="L31" s="382">
        <v>75.8</v>
      </c>
      <c r="M31" s="443">
        <v>106.6</v>
      </c>
      <c r="N31" s="620" t="s">
        <v>820</v>
      </c>
      <c r="O31" s="1231">
        <v>98.6</v>
      </c>
      <c r="P31" s="630">
        <v>104.2</v>
      </c>
    </row>
    <row r="32" spans="2:16" ht="12.75" customHeight="1">
      <c r="B32" s="16" t="s">
        <v>17</v>
      </c>
      <c r="C32" s="13" t="s">
        <v>10</v>
      </c>
      <c r="D32" s="302">
        <v>437</v>
      </c>
      <c r="E32" s="297">
        <v>443</v>
      </c>
      <c r="F32" s="297" t="s">
        <v>821</v>
      </c>
      <c r="G32" s="297">
        <v>426</v>
      </c>
      <c r="H32" s="297">
        <v>538</v>
      </c>
      <c r="I32" s="297">
        <v>550</v>
      </c>
      <c r="J32" s="297">
        <v>624</v>
      </c>
      <c r="K32" s="297">
        <v>797</v>
      </c>
      <c r="L32" s="402">
        <v>771</v>
      </c>
      <c r="M32" s="579">
        <v>810</v>
      </c>
      <c r="N32" s="620" t="s">
        <v>822</v>
      </c>
      <c r="O32" s="1231">
        <v>830</v>
      </c>
      <c r="P32" s="630">
        <v>720.3</v>
      </c>
    </row>
    <row r="33" spans="2:16" ht="14.25">
      <c r="B33" s="15"/>
      <c r="C33" s="13" t="s">
        <v>4</v>
      </c>
      <c r="D33" s="300">
        <v>80.1</v>
      </c>
      <c r="E33" s="229">
        <v>101.5</v>
      </c>
      <c r="F33" s="229">
        <v>99</v>
      </c>
      <c r="G33" s="229">
        <v>97.1</v>
      </c>
      <c r="H33" s="229">
        <v>126.3</v>
      </c>
      <c r="I33" s="229">
        <v>102.2</v>
      </c>
      <c r="J33" s="229">
        <v>113.4</v>
      </c>
      <c r="K33" s="229">
        <v>127.7</v>
      </c>
      <c r="L33" s="382">
        <v>96.8</v>
      </c>
      <c r="M33" s="443">
        <v>105</v>
      </c>
      <c r="N33" s="620" t="s">
        <v>823</v>
      </c>
      <c r="O33" s="1231">
        <v>87.7</v>
      </c>
      <c r="P33" s="630">
        <v>86.8</v>
      </c>
    </row>
    <row r="34" spans="2:16" ht="15.75" customHeight="1">
      <c r="B34" s="17" t="s">
        <v>18</v>
      </c>
      <c r="C34" s="13" t="s">
        <v>19</v>
      </c>
      <c r="D34" s="300">
        <v>25.3</v>
      </c>
      <c r="E34" s="229">
        <v>30.6</v>
      </c>
      <c r="F34" s="229">
        <v>32.4</v>
      </c>
      <c r="G34" s="229">
        <v>28.7</v>
      </c>
      <c r="H34" s="229">
        <v>35.4</v>
      </c>
      <c r="I34" s="229">
        <v>32.3</v>
      </c>
      <c r="J34" s="229">
        <v>26</v>
      </c>
      <c r="K34" s="229">
        <v>32.5</v>
      </c>
      <c r="L34" s="382">
        <v>32.2</v>
      </c>
      <c r="M34" s="443">
        <v>34.8</v>
      </c>
      <c r="N34" s="933">
        <v>35.6</v>
      </c>
      <c r="O34" s="933">
        <v>34.3</v>
      </c>
      <c r="P34" s="735">
        <v>37</v>
      </c>
    </row>
    <row r="35" spans="2:16" ht="12.75">
      <c r="B35" s="17"/>
      <c r="C35" s="13" t="s">
        <v>4</v>
      </c>
      <c r="D35" s="300">
        <v>85.5</v>
      </c>
      <c r="E35" s="229">
        <v>120.9</v>
      </c>
      <c r="F35" s="229">
        <v>105.9</v>
      </c>
      <c r="G35" s="229">
        <v>88.6</v>
      </c>
      <c r="H35" s="229">
        <v>123.3</v>
      </c>
      <c r="I35" s="229">
        <v>91.2</v>
      </c>
      <c r="J35" s="229">
        <v>80.5</v>
      </c>
      <c r="K35" s="229">
        <v>125</v>
      </c>
      <c r="L35" s="382">
        <v>99.1</v>
      </c>
      <c r="M35" s="443">
        <v>108.1</v>
      </c>
      <c r="N35" s="933">
        <v>102.3</v>
      </c>
      <c r="O35" s="933">
        <v>96.3</v>
      </c>
      <c r="P35" s="630">
        <v>107.9</v>
      </c>
    </row>
    <row r="36" spans="2:16" s="14" customFormat="1" ht="12.75">
      <c r="B36" s="18" t="s">
        <v>12</v>
      </c>
      <c r="C36" s="13" t="s">
        <v>19</v>
      </c>
      <c r="D36" s="300">
        <v>24.8</v>
      </c>
      <c r="E36" s="229">
        <v>29.9</v>
      </c>
      <c r="F36" s="229">
        <v>31.3</v>
      </c>
      <c r="G36" s="229">
        <v>27.6</v>
      </c>
      <c r="H36" s="229">
        <v>34.4</v>
      </c>
      <c r="I36" s="229">
        <v>31.5</v>
      </c>
      <c r="J36" s="229">
        <v>25.6</v>
      </c>
      <c r="K36" s="229">
        <v>31.6</v>
      </c>
      <c r="L36" s="382">
        <v>31.4</v>
      </c>
      <c r="M36" s="443">
        <v>34.1</v>
      </c>
      <c r="N36" s="933">
        <v>34.9</v>
      </c>
      <c r="O36" s="933">
        <v>32.9</v>
      </c>
      <c r="P36" s="630">
        <v>34.6</v>
      </c>
    </row>
    <row r="37" spans="2:16" ht="12.75">
      <c r="B37" s="18"/>
      <c r="C37" s="13" t="s">
        <v>4</v>
      </c>
      <c r="D37" s="300">
        <v>84.6</v>
      </c>
      <c r="E37" s="229">
        <v>120.6</v>
      </c>
      <c r="F37" s="229">
        <v>104.7</v>
      </c>
      <c r="G37" s="229">
        <v>88.2</v>
      </c>
      <c r="H37" s="229">
        <v>124.6</v>
      </c>
      <c r="I37" s="229">
        <v>91.6</v>
      </c>
      <c r="J37" s="229">
        <v>81.3</v>
      </c>
      <c r="K37" s="229">
        <v>123.4</v>
      </c>
      <c r="L37" s="382">
        <v>99.4</v>
      </c>
      <c r="M37" s="443">
        <v>108.6</v>
      </c>
      <c r="N37" s="933">
        <v>102.3</v>
      </c>
      <c r="O37" s="933">
        <v>94.3</v>
      </c>
      <c r="P37" s="630">
        <v>105.2</v>
      </c>
    </row>
    <row r="38" spans="2:16" s="14" customFormat="1" ht="25.5">
      <c r="B38" s="19" t="s">
        <v>20</v>
      </c>
      <c r="C38" s="13" t="s">
        <v>19</v>
      </c>
      <c r="D38" s="300">
        <v>32.3</v>
      </c>
      <c r="E38" s="229">
        <v>35.3</v>
      </c>
      <c r="F38" s="229">
        <v>38.5</v>
      </c>
      <c r="G38" s="229">
        <v>34</v>
      </c>
      <c r="H38" s="229">
        <v>42.8</v>
      </c>
      <c r="I38" s="229">
        <v>39.5</v>
      </c>
      <c r="J38" s="229">
        <v>32.4</v>
      </c>
      <c r="K38" s="229">
        <v>39.4</v>
      </c>
      <c r="L38" s="382">
        <v>40.7</v>
      </c>
      <c r="M38" s="443">
        <v>41.7</v>
      </c>
      <c r="N38" s="933">
        <v>43.9</v>
      </c>
      <c r="O38" s="933">
        <v>41.3</v>
      </c>
      <c r="P38" s="630">
        <v>41.4</v>
      </c>
    </row>
    <row r="39" spans="2:16" ht="12.75">
      <c r="B39" s="19"/>
      <c r="C39" s="13" t="s">
        <v>4</v>
      </c>
      <c r="D39" s="300">
        <v>92.3</v>
      </c>
      <c r="E39" s="229">
        <v>109.3</v>
      </c>
      <c r="F39" s="229">
        <v>109.1</v>
      </c>
      <c r="G39" s="229">
        <v>88.3</v>
      </c>
      <c r="H39" s="229">
        <v>125.9</v>
      </c>
      <c r="I39" s="229">
        <v>92.3</v>
      </c>
      <c r="J39" s="229">
        <v>82</v>
      </c>
      <c r="K39" s="229">
        <v>121.6</v>
      </c>
      <c r="L39" s="382">
        <v>103.3</v>
      </c>
      <c r="M39" s="443">
        <v>102.5</v>
      </c>
      <c r="N39" s="933">
        <v>105.3</v>
      </c>
      <c r="O39" s="933">
        <v>94.1</v>
      </c>
      <c r="P39" s="630">
        <v>100.2</v>
      </c>
    </row>
    <row r="40" spans="2:16" ht="15" customHeight="1">
      <c r="B40" s="19" t="s">
        <v>21</v>
      </c>
      <c r="C40" s="13" t="s">
        <v>19</v>
      </c>
      <c r="D40" s="300">
        <v>18.8</v>
      </c>
      <c r="E40" s="229">
        <v>24.3</v>
      </c>
      <c r="F40" s="229">
        <v>24.6</v>
      </c>
      <c r="G40" s="229">
        <v>21.4</v>
      </c>
      <c r="H40" s="229">
        <v>27.6</v>
      </c>
      <c r="I40" s="229">
        <v>24.1</v>
      </c>
      <c r="J40" s="229">
        <v>19.9</v>
      </c>
      <c r="K40" s="229">
        <v>23.7</v>
      </c>
      <c r="L40" s="382">
        <v>24.7</v>
      </c>
      <c r="M40" s="443">
        <v>26.6</v>
      </c>
      <c r="N40" s="933">
        <v>26.8</v>
      </c>
      <c r="O40" s="414">
        <v>24</v>
      </c>
      <c r="P40" s="735">
        <v>27.7</v>
      </c>
    </row>
    <row r="41" spans="2:16" ht="12.75">
      <c r="B41" s="19"/>
      <c r="C41" s="13" t="s">
        <v>4</v>
      </c>
      <c r="D41" s="300">
        <v>81.4</v>
      </c>
      <c r="E41" s="229">
        <v>129.3</v>
      </c>
      <c r="F41" s="229">
        <v>101.2</v>
      </c>
      <c r="G41" s="229">
        <v>87</v>
      </c>
      <c r="H41" s="229">
        <v>129</v>
      </c>
      <c r="I41" s="229">
        <v>87.3</v>
      </c>
      <c r="J41" s="229">
        <v>82.6</v>
      </c>
      <c r="K41" s="229">
        <v>119.1</v>
      </c>
      <c r="L41" s="382">
        <v>104.2</v>
      </c>
      <c r="M41" s="443">
        <v>107.7</v>
      </c>
      <c r="N41" s="933">
        <v>100.8</v>
      </c>
      <c r="O41" s="933">
        <v>89.6</v>
      </c>
      <c r="P41" s="630">
        <v>115.4</v>
      </c>
    </row>
    <row r="42" spans="2:16" ht="15" customHeight="1">
      <c r="B42" s="17" t="s">
        <v>22</v>
      </c>
      <c r="C42" s="13" t="s">
        <v>19</v>
      </c>
      <c r="D42" s="302">
        <v>194</v>
      </c>
      <c r="E42" s="297">
        <v>162</v>
      </c>
      <c r="F42" s="297">
        <v>193</v>
      </c>
      <c r="G42" s="297">
        <v>179</v>
      </c>
      <c r="H42" s="297">
        <v>196</v>
      </c>
      <c r="I42" s="297">
        <v>176</v>
      </c>
      <c r="J42" s="297">
        <v>150</v>
      </c>
      <c r="K42" s="297">
        <v>207</v>
      </c>
      <c r="L42" s="402">
        <v>191</v>
      </c>
      <c r="M42" s="579">
        <v>191</v>
      </c>
      <c r="N42" s="933">
        <v>211</v>
      </c>
      <c r="O42" s="933">
        <v>232</v>
      </c>
      <c r="P42" s="630">
        <v>244</v>
      </c>
    </row>
    <row r="43" spans="2:16" ht="12.75">
      <c r="B43" s="17"/>
      <c r="C43" s="13" t="s">
        <v>4</v>
      </c>
      <c r="D43" s="300">
        <v>123.6</v>
      </c>
      <c r="E43" s="229">
        <v>83.5</v>
      </c>
      <c r="F43" s="229">
        <v>119.1</v>
      </c>
      <c r="G43" s="229">
        <v>92.7</v>
      </c>
      <c r="H43" s="229">
        <v>109.5</v>
      </c>
      <c r="I43" s="229">
        <v>89.8</v>
      </c>
      <c r="J43" s="229">
        <v>85.2</v>
      </c>
      <c r="K43" s="229">
        <v>138</v>
      </c>
      <c r="L43" s="382">
        <v>92.3</v>
      </c>
      <c r="M43" s="443">
        <v>100</v>
      </c>
      <c r="N43" s="933">
        <v>109.9</v>
      </c>
      <c r="O43" s="414">
        <v>110</v>
      </c>
      <c r="P43" s="735">
        <v>105.2</v>
      </c>
    </row>
    <row r="44" spans="2:16" ht="15" customHeight="1">
      <c r="B44" s="17" t="s">
        <v>23</v>
      </c>
      <c r="C44" s="13" t="s">
        <v>19</v>
      </c>
      <c r="D44" s="302">
        <v>394</v>
      </c>
      <c r="E44" s="297">
        <v>358</v>
      </c>
      <c r="F44" s="297">
        <v>443</v>
      </c>
      <c r="G44" s="297">
        <v>410</v>
      </c>
      <c r="H44" s="297">
        <v>428</v>
      </c>
      <c r="I44" s="297">
        <v>416</v>
      </c>
      <c r="J44" s="297">
        <v>438</v>
      </c>
      <c r="K44" s="297">
        <v>513</v>
      </c>
      <c r="L44" s="402">
        <v>465</v>
      </c>
      <c r="M44" s="579">
        <v>543</v>
      </c>
      <c r="N44" s="933">
        <v>483</v>
      </c>
      <c r="O44" s="933">
        <v>574</v>
      </c>
      <c r="P44" s="630" t="s">
        <v>792</v>
      </c>
    </row>
    <row r="45" spans="2:16" ht="14.25">
      <c r="B45" s="17"/>
      <c r="C45" s="13" t="s">
        <v>4</v>
      </c>
      <c r="D45" s="300">
        <v>116.6</v>
      </c>
      <c r="E45" s="229">
        <v>90.9</v>
      </c>
      <c r="F45" s="229">
        <v>123.7</v>
      </c>
      <c r="G45" s="229">
        <v>92.6</v>
      </c>
      <c r="H45" s="229">
        <v>104.4</v>
      </c>
      <c r="I45" s="229">
        <v>97.2</v>
      </c>
      <c r="J45" s="229">
        <v>105.3</v>
      </c>
      <c r="K45" s="229">
        <v>117.1</v>
      </c>
      <c r="L45" s="382">
        <v>90.6</v>
      </c>
      <c r="M45" s="443">
        <v>116.8</v>
      </c>
      <c r="N45" s="414">
        <v>89</v>
      </c>
      <c r="O45" s="933">
        <v>118.8</v>
      </c>
      <c r="P45" s="630" t="s">
        <v>793</v>
      </c>
    </row>
    <row r="46" spans="2:16" ht="15.75" customHeight="1">
      <c r="B46" s="17" t="s">
        <v>24</v>
      </c>
      <c r="C46" s="13" t="s">
        <v>19</v>
      </c>
      <c r="D46" s="300">
        <v>21.9</v>
      </c>
      <c r="E46" s="229">
        <v>24</v>
      </c>
      <c r="F46" s="229">
        <v>21.7</v>
      </c>
      <c r="G46" s="229">
        <v>18.6</v>
      </c>
      <c r="H46" s="229">
        <v>30.3</v>
      </c>
      <c r="I46" s="229">
        <v>26.3</v>
      </c>
      <c r="J46" s="229">
        <v>26.5</v>
      </c>
      <c r="K46" s="229">
        <v>26.7</v>
      </c>
      <c r="L46" s="382">
        <v>27.3</v>
      </c>
      <c r="M46" s="443">
        <v>30.8</v>
      </c>
      <c r="N46" s="933">
        <v>23.6</v>
      </c>
      <c r="O46" s="933">
        <v>22.4</v>
      </c>
      <c r="P46" s="630" t="s">
        <v>794</v>
      </c>
    </row>
    <row r="47" spans="2:16" ht="14.25">
      <c r="B47" s="17"/>
      <c r="C47" s="13" t="s">
        <v>4</v>
      </c>
      <c r="D47" s="300">
        <v>105.3</v>
      </c>
      <c r="E47" s="229">
        <v>109.6</v>
      </c>
      <c r="F47" s="229">
        <v>90.4</v>
      </c>
      <c r="G47" s="229">
        <v>85.7</v>
      </c>
      <c r="H47" s="229">
        <v>162.9</v>
      </c>
      <c r="I47" s="229">
        <v>86.8</v>
      </c>
      <c r="J47" s="229">
        <v>100.8</v>
      </c>
      <c r="K47" s="229">
        <v>100.8</v>
      </c>
      <c r="L47" s="382">
        <v>102.2</v>
      </c>
      <c r="M47" s="443">
        <v>112.8</v>
      </c>
      <c r="N47" s="933">
        <v>76.6</v>
      </c>
      <c r="O47" s="933">
        <v>94.9</v>
      </c>
      <c r="P47" s="630" t="s">
        <v>795</v>
      </c>
    </row>
    <row r="48" spans="2:16" ht="15.75" customHeight="1">
      <c r="B48" s="17" t="s">
        <v>25</v>
      </c>
      <c r="C48" s="13" t="s">
        <v>26</v>
      </c>
      <c r="D48" s="302">
        <v>22341</v>
      </c>
      <c r="E48" s="297">
        <v>26960</v>
      </c>
      <c r="F48" s="297">
        <v>26877</v>
      </c>
      <c r="G48" s="297">
        <v>23391</v>
      </c>
      <c r="H48" s="297">
        <v>29635</v>
      </c>
      <c r="I48" s="297">
        <v>26928</v>
      </c>
      <c r="J48" s="297">
        <v>21776</v>
      </c>
      <c r="K48" s="297">
        <v>27143</v>
      </c>
      <c r="L48" s="402">
        <v>27664</v>
      </c>
      <c r="M48" s="579">
        <v>29827</v>
      </c>
      <c r="N48" s="933">
        <v>27228</v>
      </c>
      <c r="O48" s="933">
        <v>26767</v>
      </c>
      <c r="P48" s="630">
        <v>28543.3</v>
      </c>
    </row>
    <row r="49" spans="2:16" ht="12.75">
      <c r="B49" s="17"/>
      <c r="C49" s="13" t="s">
        <v>4</v>
      </c>
      <c r="D49" s="300">
        <v>86.8</v>
      </c>
      <c r="E49" s="229">
        <v>120.7</v>
      </c>
      <c r="F49" s="229">
        <v>99.7</v>
      </c>
      <c r="G49" s="229">
        <v>87</v>
      </c>
      <c r="H49" s="229">
        <v>126.7</v>
      </c>
      <c r="I49" s="229">
        <v>90.9</v>
      </c>
      <c r="J49" s="229">
        <v>80.9</v>
      </c>
      <c r="K49" s="229">
        <v>124.6</v>
      </c>
      <c r="L49" s="382">
        <v>101.9</v>
      </c>
      <c r="M49" s="443">
        <v>107.8</v>
      </c>
      <c r="N49" s="933">
        <v>91.3</v>
      </c>
      <c r="O49" s="933">
        <v>98.3</v>
      </c>
      <c r="P49" s="630">
        <v>106.6</v>
      </c>
    </row>
    <row r="50" spans="2:16" s="14" customFormat="1" ht="25.5">
      <c r="B50" s="18" t="s">
        <v>27</v>
      </c>
      <c r="C50" s="13" t="s">
        <v>26</v>
      </c>
      <c r="D50" s="302">
        <v>21344</v>
      </c>
      <c r="E50" s="297">
        <v>25540</v>
      </c>
      <c r="F50" s="297">
        <v>24875</v>
      </c>
      <c r="G50" s="297">
        <v>21463</v>
      </c>
      <c r="H50" s="297">
        <v>27220</v>
      </c>
      <c r="I50" s="297">
        <v>24900</v>
      </c>
      <c r="J50" s="297">
        <v>20453</v>
      </c>
      <c r="K50" s="297">
        <v>25318</v>
      </c>
      <c r="L50" s="402">
        <v>25738</v>
      </c>
      <c r="M50" s="579">
        <v>28020</v>
      </c>
      <c r="N50" s="933">
        <v>25088</v>
      </c>
      <c r="O50" s="933">
        <v>24256</v>
      </c>
      <c r="P50" s="630">
        <v>24412.6</v>
      </c>
    </row>
    <row r="51" spans="2:16" ht="12.75">
      <c r="B51" s="18"/>
      <c r="C51" s="13" t="s">
        <v>4</v>
      </c>
      <c r="D51" s="300">
        <v>85.1</v>
      </c>
      <c r="E51" s="229">
        <v>119.7</v>
      </c>
      <c r="F51" s="229">
        <v>97.4</v>
      </c>
      <c r="G51" s="229">
        <v>86.3</v>
      </c>
      <c r="H51" s="229">
        <v>126.8</v>
      </c>
      <c r="I51" s="229">
        <v>91.5</v>
      </c>
      <c r="J51" s="229">
        <v>82.1</v>
      </c>
      <c r="K51" s="229">
        <v>123.8</v>
      </c>
      <c r="L51" s="382">
        <v>101.7</v>
      </c>
      <c r="M51" s="443">
        <v>108.9</v>
      </c>
      <c r="N51" s="933">
        <v>89.5</v>
      </c>
      <c r="O51" s="933">
        <v>96.7</v>
      </c>
      <c r="P51" s="630">
        <v>100.6</v>
      </c>
    </row>
    <row r="52" spans="2:16" ht="25.5">
      <c r="B52" s="19" t="s">
        <v>20</v>
      </c>
      <c r="C52" s="13" t="s">
        <v>26</v>
      </c>
      <c r="D52" s="302">
        <v>8503</v>
      </c>
      <c r="E52" s="297">
        <v>9283</v>
      </c>
      <c r="F52" s="297">
        <v>9304</v>
      </c>
      <c r="G52" s="297">
        <v>7858</v>
      </c>
      <c r="H52" s="297">
        <v>9892</v>
      </c>
      <c r="I52" s="297">
        <v>8771</v>
      </c>
      <c r="J52" s="297">
        <v>7060</v>
      </c>
      <c r="K52" s="297">
        <v>8317</v>
      </c>
      <c r="L52" s="402">
        <v>9275</v>
      </c>
      <c r="M52" s="579">
        <v>9790</v>
      </c>
      <c r="N52" s="933">
        <v>9408</v>
      </c>
      <c r="O52" s="933">
        <v>9339</v>
      </c>
      <c r="P52" s="630">
        <v>8607.6</v>
      </c>
    </row>
    <row r="53" spans="2:16" ht="12.75">
      <c r="B53" s="19"/>
      <c r="C53" s="13" t="s">
        <v>4</v>
      </c>
      <c r="D53" s="300">
        <v>93.9</v>
      </c>
      <c r="E53" s="229">
        <v>109.2</v>
      </c>
      <c r="F53" s="229">
        <v>100.2</v>
      </c>
      <c r="G53" s="229">
        <v>84.5</v>
      </c>
      <c r="H53" s="229">
        <v>125.9</v>
      </c>
      <c r="I53" s="229">
        <v>88.7</v>
      </c>
      <c r="J53" s="229">
        <v>80.5</v>
      </c>
      <c r="K53" s="229">
        <v>117.8</v>
      </c>
      <c r="L53" s="382">
        <v>111.5</v>
      </c>
      <c r="M53" s="443">
        <v>105.6</v>
      </c>
      <c r="N53" s="933">
        <v>96.1</v>
      </c>
      <c r="O53" s="933">
        <v>99.3</v>
      </c>
      <c r="P53" s="630">
        <v>92.2</v>
      </c>
    </row>
    <row r="54" spans="2:16" ht="14.25" customHeight="1">
      <c r="B54" s="19" t="s">
        <v>21</v>
      </c>
      <c r="C54" s="13" t="s">
        <v>26</v>
      </c>
      <c r="D54" s="302">
        <v>4003</v>
      </c>
      <c r="E54" s="297">
        <v>4864</v>
      </c>
      <c r="F54" s="297">
        <v>3831</v>
      </c>
      <c r="G54" s="297">
        <v>3172</v>
      </c>
      <c r="H54" s="297">
        <v>4281</v>
      </c>
      <c r="I54" s="297">
        <v>3404</v>
      </c>
      <c r="J54" s="297">
        <v>2622</v>
      </c>
      <c r="K54" s="297">
        <v>3126</v>
      </c>
      <c r="L54" s="402">
        <v>3449</v>
      </c>
      <c r="M54" s="579">
        <v>3713</v>
      </c>
      <c r="N54" s="933">
        <v>2852</v>
      </c>
      <c r="O54" s="933">
        <v>2601</v>
      </c>
      <c r="P54" s="630">
        <v>2888.1</v>
      </c>
    </row>
    <row r="55" spans="2:16" ht="12.75">
      <c r="B55" s="19"/>
      <c r="C55" s="13" t="s">
        <v>4</v>
      </c>
      <c r="D55" s="300">
        <v>77.3</v>
      </c>
      <c r="E55" s="229">
        <v>121.5</v>
      </c>
      <c r="F55" s="229">
        <v>78.8</v>
      </c>
      <c r="G55" s="229">
        <v>82.8</v>
      </c>
      <c r="H55" s="229">
        <v>134.9</v>
      </c>
      <c r="I55" s="229">
        <v>79.5</v>
      </c>
      <c r="J55" s="229">
        <v>77</v>
      </c>
      <c r="K55" s="229">
        <v>119.2</v>
      </c>
      <c r="L55" s="382">
        <v>110.3</v>
      </c>
      <c r="M55" s="443">
        <v>107.7</v>
      </c>
      <c r="N55" s="933">
        <v>76.8</v>
      </c>
      <c r="O55" s="933">
        <v>91.2</v>
      </c>
      <c r="P55" s="630">
        <v>111.1</v>
      </c>
    </row>
    <row r="56" spans="2:16" ht="15.75" customHeight="1">
      <c r="B56" s="17" t="s">
        <v>28</v>
      </c>
      <c r="C56" s="13" t="s">
        <v>26</v>
      </c>
      <c r="D56" s="302">
        <v>24232</v>
      </c>
      <c r="E56" s="297">
        <v>19379</v>
      </c>
      <c r="F56" s="297">
        <v>15524</v>
      </c>
      <c r="G56" s="297">
        <v>13731</v>
      </c>
      <c r="H56" s="297">
        <v>13999</v>
      </c>
      <c r="I56" s="297">
        <v>10369</v>
      </c>
      <c r="J56" s="297">
        <v>8982</v>
      </c>
      <c r="K56" s="297">
        <v>11791</v>
      </c>
      <c r="L56" s="402">
        <v>10462</v>
      </c>
      <c r="M56" s="579">
        <v>9703</v>
      </c>
      <c r="N56" s="933">
        <v>8188</v>
      </c>
      <c r="O56" s="933">
        <v>9111</v>
      </c>
      <c r="P56" s="630">
        <v>8740</v>
      </c>
    </row>
    <row r="57" spans="2:16" ht="12.75">
      <c r="B57" s="17"/>
      <c r="C57" s="13" t="s">
        <v>4</v>
      </c>
      <c r="D57" s="300">
        <v>121.6</v>
      </c>
      <c r="E57" s="229">
        <v>80</v>
      </c>
      <c r="F57" s="229">
        <v>80.1</v>
      </c>
      <c r="G57" s="229">
        <v>88.5</v>
      </c>
      <c r="H57" s="229">
        <v>101.9</v>
      </c>
      <c r="I57" s="229">
        <v>74.1</v>
      </c>
      <c r="J57" s="229">
        <v>86.6</v>
      </c>
      <c r="K57" s="229">
        <v>131.3</v>
      </c>
      <c r="L57" s="382">
        <v>88.7</v>
      </c>
      <c r="M57" s="443">
        <v>92.7</v>
      </c>
      <c r="N57" s="933">
        <v>87.3</v>
      </c>
      <c r="O57" s="933">
        <v>111.3</v>
      </c>
      <c r="P57" s="630">
        <v>95.9</v>
      </c>
    </row>
    <row r="58" spans="2:16" ht="14.25">
      <c r="B58" s="17" t="s">
        <v>29</v>
      </c>
      <c r="C58" s="13" t="s">
        <v>26</v>
      </c>
      <c r="D58" s="302">
        <v>13134</v>
      </c>
      <c r="E58" s="297">
        <v>11364</v>
      </c>
      <c r="F58" s="297">
        <v>13434</v>
      </c>
      <c r="G58" s="297">
        <v>11740</v>
      </c>
      <c r="H58" s="297">
        <v>12730</v>
      </c>
      <c r="I58" s="297">
        <v>11912</v>
      </c>
      <c r="J58" s="297">
        <v>11475</v>
      </c>
      <c r="K58" s="297">
        <v>12682</v>
      </c>
      <c r="L58" s="402">
        <v>8715</v>
      </c>
      <c r="M58" s="579">
        <v>10849</v>
      </c>
      <c r="N58" s="933">
        <v>9973</v>
      </c>
      <c r="O58" s="933">
        <v>11674</v>
      </c>
      <c r="P58" s="630" t="s">
        <v>796</v>
      </c>
    </row>
    <row r="59" spans="2:16" ht="14.25">
      <c r="B59" s="17"/>
      <c r="C59" s="13" t="s">
        <v>4</v>
      </c>
      <c r="D59" s="300">
        <v>104.5</v>
      </c>
      <c r="E59" s="229">
        <v>86.5</v>
      </c>
      <c r="F59" s="229">
        <v>118.2</v>
      </c>
      <c r="G59" s="229">
        <v>87.4</v>
      </c>
      <c r="H59" s="229">
        <v>108.4</v>
      </c>
      <c r="I59" s="229">
        <v>93.6</v>
      </c>
      <c r="J59" s="229">
        <v>96.3</v>
      </c>
      <c r="K59" s="229">
        <v>110.5</v>
      </c>
      <c r="L59" s="382">
        <v>68.7</v>
      </c>
      <c r="M59" s="443">
        <v>124.5</v>
      </c>
      <c r="N59" s="933">
        <v>91.9</v>
      </c>
      <c r="O59" s="933">
        <v>117.1</v>
      </c>
      <c r="P59" s="630" t="s">
        <v>797</v>
      </c>
    </row>
    <row r="60" spans="2:16" ht="14.25">
      <c r="B60" s="17" t="s">
        <v>30</v>
      </c>
      <c r="C60" s="13" t="s">
        <v>26</v>
      </c>
      <c r="D60" s="302">
        <v>958</v>
      </c>
      <c r="E60" s="297">
        <v>1064</v>
      </c>
      <c r="F60" s="297">
        <v>953</v>
      </c>
      <c r="G60" s="297">
        <v>793</v>
      </c>
      <c r="H60" s="297">
        <v>1633</v>
      </c>
      <c r="I60" s="297">
        <v>1450</v>
      </c>
      <c r="J60" s="297">
        <v>1652</v>
      </c>
      <c r="K60" s="297">
        <v>2130</v>
      </c>
      <c r="L60" s="402">
        <v>2106</v>
      </c>
      <c r="M60" s="579">
        <v>2497</v>
      </c>
      <c r="N60" s="933">
        <v>2229</v>
      </c>
      <c r="O60" s="933">
        <v>1862</v>
      </c>
      <c r="P60" s="630" t="s">
        <v>798</v>
      </c>
    </row>
    <row r="61" spans="2:16" ht="14.25">
      <c r="B61" s="17"/>
      <c r="C61" s="13" t="s">
        <v>4</v>
      </c>
      <c r="D61" s="300">
        <v>84.7</v>
      </c>
      <c r="E61" s="229">
        <v>111</v>
      </c>
      <c r="F61" s="229">
        <v>89.6</v>
      </c>
      <c r="G61" s="229">
        <v>83.2</v>
      </c>
      <c r="H61" s="229">
        <v>205.9</v>
      </c>
      <c r="I61" s="229">
        <v>88.8</v>
      </c>
      <c r="J61" s="229">
        <v>113.9</v>
      </c>
      <c r="K61" s="229">
        <v>129</v>
      </c>
      <c r="L61" s="382">
        <v>98.9</v>
      </c>
      <c r="M61" s="443">
        <v>118.6</v>
      </c>
      <c r="N61" s="933">
        <v>89.3</v>
      </c>
      <c r="O61" s="933">
        <v>83.5</v>
      </c>
      <c r="P61" s="630" t="s">
        <v>799</v>
      </c>
    </row>
    <row r="62" spans="2:16" s="14" customFormat="1" ht="25.5" customHeight="1">
      <c r="B62" s="17" t="s">
        <v>31</v>
      </c>
      <c r="C62" s="13"/>
      <c r="D62" s="300">
        <v>103</v>
      </c>
      <c r="E62" s="229">
        <v>97.5</v>
      </c>
      <c r="F62" s="229">
        <v>90.9</v>
      </c>
      <c r="G62" s="229">
        <v>97.5</v>
      </c>
      <c r="H62" s="229">
        <v>102.6</v>
      </c>
      <c r="I62" s="229">
        <v>96</v>
      </c>
      <c r="J62" s="229">
        <v>102</v>
      </c>
      <c r="K62" s="229">
        <v>107.7</v>
      </c>
      <c r="L62" s="382">
        <v>91</v>
      </c>
      <c r="M62" s="443">
        <v>96</v>
      </c>
      <c r="N62" s="953">
        <v>110.1</v>
      </c>
      <c r="O62" s="933">
        <v>108.3</v>
      </c>
      <c r="P62" s="630" t="s">
        <v>770</v>
      </c>
    </row>
    <row r="63" spans="2:16" s="14" customFormat="1" ht="42.75" customHeight="1" thickBot="1">
      <c r="B63" s="20" t="s">
        <v>32</v>
      </c>
      <c r="C63" s="21"/>
      <c r="D63" s="303">
        <v>102.9</v>
      </c>
      <c r="E63" s="304">
        <v>97.2</v>
      </c>
      <c r="F63" s="304">
        <v>90.8</v>
      </c>
      <c r="G63" s="304">
        <v>97.4</v>
      </c>
      <c r="H63" s="304">
        <v>102.2</v>
      </c>
      <c r="I63" s="304">
        <v>96</v>
      </c>
      <c r="J63" s="304">
        <v>102</v>
      </c>
      <c r="K63" s="304">
        <v>107.2</v>
      </c>
      <c r="L63" s="403">
        <v>90.1</v>
      </c>
      <c r="M63" s="580">
        <v>96.1</v>
      </c>
      <c r="N63" s="977">
        <v>110.2</v>
      </c>
      <c r="O63" s="993">
        <v>107.3</v>
      </c>
      <c r="P63" s="796" t="s">
        <v>771</v>
      </c>
    </row>
    <row r="64" spans="2:12" ht="12.75">
      <c r="B64" s="22"/>
      <c r="C64" s="22"/>
      <c r="D64" s="23"/>
      <c r="E64" s="23"/>
      <c r="F64" s="23"/>
      <c r="G64" s="23"/>
      <c r="H64" s="23"/>
      <c r="I64" s="23"/>
      <c r="J64" s="23"/>
      <c r="K64" s="23"/>
      <c r="L64" s="23"/>
    </row>
    <row r="65" spans="1:12" ht="14.25">
      <c r="A65" s="27"/>
      <c r="B65" s="61" t="s">
        <v>616</v>
      </c>
      <c r="C65" s="22"/>
      <c r="D65" s="26"/>
      <c r="E65" s="26"/>
      <c r="F65" s="26"/>
      <c r="G65" s="22"/>
      <c r="H65" s="22"/>
      <c r="I65" s="22"/>
      <c r="J65" s="22"/>
      <c r="K65" s="22"/>
      <c r="L65" s="22"/>
    </row>
    <row r="66" spans="1:12" ht="14.25">
      <c r="A66" s="24"/>
      <c r="B66" s="34" t="s">
        <v>875</v>
      </c>
      <c r="C66" s="22"/>
      <c r="D66" s="22"/>
      <c r="E66" s="22"/>
      <c r="F66" s="22"/>
      <c r="G66" s="22"/>
      <c r="H66" s="22"/>
      <c r="I66" s="22"/>
      <c r="J66" s="22"/>
      <c r="K66" s="22"/>
      <c r="L66" s="22"/>
    </row>
    <row r="67" spans="1:12" ht="14.25">
      <c r="A67" s="27"/>
      <c r="B67" s="25" t="s">
        <v>824</v>
      </c>
      <c r="C67" s="22"/>
      <c r="D67" s="26"/>
      <c r="E67" s="26"/>
      <c r="F67" s="26"/>
      <c r="G67" s="22"/>
      <c r="H67" s="22"/>
      <c r="I67" s="22"/>
      <c r="J67" s="22"/>
      <c r="K67" s="22"/>
      <c r="L67" s="22"/>
    </row>
    <row r="68" spans="2:12" ht="14.25">
      <c r="B68" s="814" t="s">
        <v>825</v>
      </c>
      <c r="C68" s="22"/>
      <c r="D68" s="26"/>
      <c r="E68" s="26"/>
      <c r="F68" s="26"/>
      <c r="G68" s="22"/>
      <c r="H68" s="22"/>
      <c r="I68" s="22"/>
      <c r="J68" s="22"/>
      <c r="K68" s="22"/>
      <c r="L68" s="22"/>
    </row>
    <row r="69" spans="2:12" ht="12.75">
      <c r="B69" s="22"/>
      <c r="C69" s="22"/>
      <c r="D69" s="22"/>
      <c r="E69" s="22"/>
      <c r="F69" s="22"/>
      <c r="G69" s="22"/>
      <c r="H69" s="22"/>
      <c r="I69" s="22"/>
      <c r="J69" s="22"/>
      <c r="K69" s="22"/>
      <c r="L69" s="22"/>
    </row>
    <row r="70" spans="2:12" ht="12.75">
      <c r="B70" s="22"/>
      <c r="C70" s="22"/>
      <c r="D70" s="22"/>
      <c r="E70" s="22"/>
      <c r="F70" s="22"/>
      <c r="G70" s="22"/>
      <c r="H70" s="22"/>
      <c r="I70" s="22"/>
      <c r="J70" s="22"/>
      <c r="K70" s="22"/>
      <c r="L70" s="22"/>
    </row>
    <row r="71" spans="2:12" ht="12.75">
      <c r="B71" s="22"/>
      <c r="C71" s="22"/>
      <c r="D71" s="22"/>
      <c r="E71" s="22"/>
      <c r="F71" s="22"/>
      <c r="G71" s="22"/>
      <c r="H71" s="22"/>
      <c r="I71" s="22"/>
      <c r="J71" s="22"/>
      <c r="K71" s="22"/>
      <c r="L71" s="22"/>
    </row>
    <row r="72" spans="2:12" ht="12.75">
      <c r="B72" s="22"/>
      <c r="C72" s="22"/>
      <c r="D72" s="22"/>
      <c r="E72" s="22"/>
      <c r="F72" s="22"/>
      <c r="G72" s="22"/>
      <c r="H72" s="22"/>
      <c r="I72" s="22"/>
      <c r="J72" s="22"/>
      <c r="K72" s="22"/>
      <c r="L72" s="22"/>
    </row>
  </sheetData>
  <sheetProtection/>
  <mergeCells count="4">
    <mergeCell ref="B4:C4"/>
    <mergeCell ref="F2:G2"/>
    <mergeCell ref="B1:C1"/>
    <mergeCell ref="P2:Q2"/>
  </mergeCells>
  <hyperlinks>
    <hyperlink ref="F2:G2" location="'LIST OF TABLES'!A1" display="Return to contents"/>
    <hyperlink ref="P2:Q2" location="'LIST OF TABLES'!A1" display="Return to contents"/>
  </hyperlink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1:P102"/>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2.75"/>
  <cols>
    <col min="1" max="1" width="4.75390625" style="1" customWidth="1"/>
    <col min="2" max="2" width="43.75390625" style="1" customWidth="1"/>
    <col min="3" max="3" width="14.875" style="1" customWidth="1"/>
    <col min="4" max="11" width="9.625" style="1" bestFit="1" customWidth="1"/>
    <col min="12" max="16384" width="9.125" style="1" customWidth="1"/>
  </cols>
  <sheetData>
    <row r="1" spans="2:8" ht="15.75">
      <c r="B1" s="1425" t="s">
        <v>665</v>
      </c>
      <c r="C1" s="1426"/>
      <c r="D1" s="28"/>
      <c r="E1" s="28"/>
      <c r="F1" s="28"/>
      <c r="G1" s="28"/>
      <c r="H1" s="28"/>
    </row>
    <row r="2" spans="2:16" ht="12.75">
      <c r="B2" s="834" t="s">
        <v>584</v>
      </c>
      <c r="C2" s="839">
        <v>41325</v>
      </c>
      <c r="F2" s="1424" t="s">
        <v>396</v>
      </c>
      <c r="G2" s="1424"/>
      <c r="O2" s="1424" t="s">
        <v>396</v>
      </c>
      <c r="P2" s="1424"/>
    </row>
    <row r="3" ht="16.5" thickBot="1">
      <c r="B3" s="240" t="s">
        <v>389</v>
      </c>
    </row>
    <row r="4" spans="2:16" ht="72" customHeight="1" thickBot="1">
      <c r="B4" s="1422" t="s">
        <v>831</v>
      </c>
      <c r="C4" s="1423"/>
      <c r="D4" s="535">
        <v>2000</v>
      </c>
      <c r="E4" s="535">
        <v>2001</v>
      </c>
      <c r="F4" s="535">
        <v>2002</v>
      </c>
      <c r="G4" s="535">
        <v>2003</v>
      </c>
      <c r="H4" s="535">
        <v>2004</v>
      </c>
      <c r="I4" s="535">
        <v>2005</v>
      </c>
      <c r="J4" s="536">
        <v>2006</v>
      </c>
      <c r="K4" s="535">
        <v>2007</v>
      </c>
      <c r="L4" s="570">
        <v>2008</v>
      </c>
      <c r="M4" s="529">
        <v>2009</v>
      </c>
      <c r="N4" s="998">
        <v>2010</v>
      </c>
      <c r="O4" s="998">
        <v>2011</v>
      </c>
      <c r="P4" s="587">
        <v>2012</v>
      </c>
    </row>
    <row r="5" spans="2:16" ht="12.75">
      <c r="B5" s="685" t="s">
        <v>389</v>
      </c>
      <c r="C5" s="241"/>
      <c r="D5" s="686"/>
      <c r="E5" s="686"/>
      <c r="F5" s="686"/>
      <c r="G5" s="686"/>
      <c r="H5" s="686"/>
      <c r="I5" s="364"/>
      <c r="J5" s="364"/>
      <c r="K5" s="364"/>
      <c r="L5" s="410"/>
      <c r="M5" s="364"/>
      <c r="N5" s="1258"/>
      <c r="O5" s="1258"/>
      <c r="P5" s="1259"/>
    </row>
    <row r="6" spans="2:16" s="14" customFormat="1" ht="16.5" customHeight="1">
      <c r="B6" s="687" t="s">
        <v>458</v>
      </c>
      <c r="C6" s="688" t="s">
        <v>459</v>
      </c>
      <c r="D6" s="707">
        <v>1271529</v>
      </c>
      <c r="E6" s="589">
        <v>1241529</v>
      </c>
      <c r="F6" s="589">
        <v>1233209</v>
      </c>
      <c r="G6" s="589">
        <v>1231609</v>
      </c>
      <c r="H6" s="589">
        <v>1286294</v>
      </c>
      <c r="I6" s="589">
        <v>1385851</v>
      </c>
      <c r="J6" s="589">
        <v>1426943</v>
      </c>
      <c r="K6" s="589">
        <v>1532728</v>
      </c>
      <c r="L6" s="588">
        <v>1655965</v>
      </c>
      <c r="M6" s="589">
        <v>1691015</v>
      </c>
      <c r="N6" s="1260">
        <v>1795573</v>
      </c>
      <c r="O6" s="1260">
        <v>1912172</v>
      </c>
      <c r="P6" s="908"/>
    </row>
    <row r="7" spans="2:16" ht="12.75">
      <c r="B7" s="689"/>
      <c r="C7" s="690" t="s">
        <v>4</v>
      </c>
      <c r="D7" s="693">
        <v>95.7</v>
      </c>
      <c r="E7" s="621">
        <v>97.6</v>
      </c>
      <c r="F7" s="620">
        <v>99.3</v>
      </c>
      <c r="G7" s="621">
        <v>99.9</v>
      </c>
      <c r="H7" s="621">
        <v>104.4</v>
      </c>
      <c r="I7" s="621">
        <v>107.4</v>
      </c>
      <c r="J7" s="440">
        <v>103</v>
      </c>
      <c r="K7" s="621">
        <v>107.4</v>
      </c>
      <c r="L7" s="439">
        <v>108</v>
      </c>
      <c r="M7" s="620">
        <v>102.1</v>
      </c>
      <c r="N7" s="1261">
        <v>104.8</v>
      </c>
      <c r="O7" s="939">
        <v>106.5</v>
      </c>
      <c r="P7" s="1122"/>
    </row>
    <row r="8" spans="2:16" ht="15.75">
      <c r="B8" s="689"/>
      <c r="C8" s="695" t="s">
        <v>6</v>
      </c>
      <c r="D8" s="708" t="s">
        <v>7</v>
      </c>
      <c r="E8" s="620" t="s">
        <v>7</v>
      </c>
      <c r="F8" s="620" t="s">
        <v>7</v>
      </c>
      <c r="G8" s="620" t="s">
        <v>7</v>
      </c>
      <c r="H8" s="620" t="s">
        <v>7</v>
      </c>
      <c r="I8" s="440">
        <v>100</v>
      </c>
      <c r="J8" s="440">
        <v>103</v>
      </c>
      <c r="K8" s="440">
        <v>110.6</v>
      </c>
      <c r="L8" s="439">
        <v>119.5</v>
      </c>
      <c r="M8" s="440">
        <v>122</v>
      </c>
      <c r="N8" s="939">
        <v>126.9</v>
      </c>
      <c r="O8" s="939">
        <v>135.1</v>
      </c>
      <c r="P8" s="1122"/>
    </row>
    <row r="9" spans="2:16" ht="15.75">
      <c r="B9" s="689"/>
      <c r="C9" s="695" t="s">
        <v>791</v>
      </c>
      <c r="D9" s="246" t="s">
        <v>7</v>
      </c>
      <c r="E9" s="620" t="s">
        <v>7</v>
      </c>
      <c r="F9" s="620" t="s">
        <v>7</v>
      </c>
      <c r="G9" s="620" t="s">
        <v>7</v>
      </c>
      <c r="H9" s="620" t="s">
        <v>7</v>
      </c>
      <c r="I9" s="620" t="s">
        <v>7</v>
      </c>
      <c r="J9" s="620" t="s">
        <v>7</v>
      </c>
      <c r="K9" s="620" t="s">
        <v>7</v>
      </c>
      <c r="L9" s="620" t="s">
        <v>7</v>
      </c>
      <c r="M9" s="620" t="s">
        <v>7</v>
      </c>
      <c r="N9" s="440">
        <v>100</v>
      </c>
      <c r="O9" s="939"/>
      <c r="P9" s="1122"/>
    </row>
    <row r="10" spans="2:16" ht="25.5">
      <c r="B10" s="689"/>
      <c r="C10" s="695" t="s">
        <v>832</v>
      </c>
      <c r="D10" s="693">
        <v>284740</v>
      </c>
      <c r="E10" s="621">
        <v>256094</v>
      </c>
      <c r="F10" s="621">
        <v>254324</v>
      </c>
      <c r="G10" s="621">
        <v>260822</v>
      </c>
      <c r="H10" s="621">
        <v>290704</v>
      </c>
      <c r="I10" s="621">
        <v>228023</v>
      </c>
      <c r="J10" s="621">
        <v>248711</v>
      </c>
      <c r="K10" s="621">
        <v>267309</v>
      </c>
      <c r="L10" s="444">
        <v>279172</v>
      </c>
      <c r="M10" s="621">
        <v>282800</v>
      </c>
      <c r="N10" s="962">
        <v>308073</v>
      </c>
      <c r="O10" s="962">
        <v>318474</v>
      </c>
      <c r="P10" s="631"/>
    </row>
    <row r="11" spans="2:16" ht="12.75">
      <c r="B11" s="689"/>
      <c r="C11" s="695" t="s">
        <v>4</v>
      </c>
      <c r="D11" s="693">
        <v>91.6</v>
      </c>
      <c r="E11" s="621">
        <v>89.9</v>
      </c>
      <c r="F11" s="620">
        <v>99.3</v>
      </c>
      <c r="G11" s="621">
        <v>102.6</v>
      </c>
      <c r="H11" s="621">
        <v>111.5</v>
      </c>
      <c r="I11" s="621">
        <v>78.4</v>
      </c>
      <c r="J11" s="621">
        <v>109.1</v>
      </c>
      <c r="K11" s="621">
        <v>107.5</v>
      </c>
      <c r="L11" s="444">
        <v>104.4</v>
      </c>
      <c r="M11" s="621">
        <v>101.3</v>
      </c>
      <c r="N11" s="1002">
        <v>108.9</v>
      </c>
      <c r="O11" s="962">
        <v>103.4</v>
      </c>
      <c r="P11" s="631"/>
    </row>
    <row r="12" spans="2:16" ht="15.75">
      <c r="B12" s="689"/>
      <c r="C12" s="695" t="s">
        <v>6</v>
      </c>
      <c r="D12" s="708" t="s">
        <v>7</v>
      </c>
      <c r="E12" s="620" t="s">
        <v>7</v>
      </c>
      <c r="F12" s="620" t="s">
        <v>7</v>
      </c>
      <c r="G12" s="620" t="s">
        <v>7</v>
      </c>
      <c r="H12" s="620" t="s">
        <v>7</v>
      </c>
      <c r="I12" s="440">
        <v>100</v>
      </c>
      <c r="J12" s="440">
        <v>109.1</v>
      </c>
      <c r="K12" s="440">
        <v>117.2</v>
      </c>
      <c r="L12" s="439">
        <v>122.4</v>
      </c>
      <c r="M12" s="440">
        <v>124</v>
      </c>
      <c r="N12" s="1113">
        <v>135</v>
      </c>
      <c r="O12" s="1113">
        <v>139.6</v>
      </c>
      <c r="P12" s="838"/>
    </row>
    <row r="13" spans="2:16" ht="15.75">
      <c r="B13" s="1340"/>
      <c r="C13" s="695" t="s">
        <v>791</v>
      </c>
      <c r="D13" s="246" t="s">
        <v>7</v>
      </c>
      <c r="E13" s="620" t="s">
        <v>7</v>
      </c>
      <c r="F13" s="620" t="s">
        <v>7</v>
      </c>
      <c r="G13" s="620" t="s">
        <v>7</v>
      </c>
      <c r="H13" s="620" t="s">
        <v>7</v>
      </c>
      <c r="I13" s="620" t="s">
        <v>7</v>
      </c>
      <c r="J13" s="620" t="s">
        <v>7</v>
      </c>
      <c r="K13" s="620" t="s">
        <v>7</v>
      </c>
      <c r="L13" s="620" t="s">
        <v>7</v>
      </c>
      <c r="M13" s="620" t="s">
        <v>7</v>
      </c>
      <c r="N13" s="1342">
        <v>100</v>
      </c>
      <c r="O13" s="1113"/>
      <c r="P13" s="838"/>
    </row>
    <row r="14" spans="2:16" s="480" customFormat="1" ht="17.25" customHeight="1">
      <c r="B14" s="691" t="s">
        <v>460</v>
      </c>
      <c r="C14" s="695" t="s">
        <v>833</v>
      </c>
      <c r="D14" s="693">
        <v>1204385</v>
      </c>
      <c r="E14" s="621">
        <v>1173628</v>
      </c>
      <c r="F14" s="621">
        <v>1161827</v>
      </c>
      <c r="G14" s="621">
        <v>1154361</v>
      </c>
      <c r="H14" s="621">
        <v>1210388</v>
      </c>
      <c r="I14" s="621">
        <v>1322196</v>
      </c>
      <c r="J14" s="621">
        <v>1361255</v>
      </c>
      <c r="K14" s="621">
        <v>1468384</v>
      </c>
      <c r="L14" s="444">
        <v>1596442</v>
      </c>
      <c r="M14" s="621">
        <v>1631358</v>
      </c>
      <c r="N14" s="962">
        <v>1730962</v>
      </c>
      <c r="O14" s="1002">
        <v>1849908</v>
      </c>
      <c r="P14" s="631"/>
    </row>
    <row r="15" spans="2:16" s="480" customFormat="1" ht="12.75">
      <c r="B15" s="692"/>
      <c r="C15" s="695" t="s">
        <v>4</v>
      </c>
      <c r="D15" s="693">
        <v>95.3</v>
      </c>
      <c r="E15" s="621">
        <v>97.4</v>
      </c>
      <c r="F15" s="323">
        <v>99</v>
      </c>
      <c r="G15" s="621">
        <v>99.4</v>
      </c>
      <c r="H15" s="621">
        <v>104.9</v>
      </c>
      <c r="I15" s="621">
        <v>109.2</v>
      </c>
      <c r="J15" s="440">
        <v>103</v>
      </c>
      <c r="K15" s="621">
        <v>107.9</v>
      </c>
      <c r="L15" s="444">
        <v>108.7</v>
      </c>
      <c r="M15" s="621">
        <v>102.2</v>
      </c>
      <c r="N15" s="962">
        <v>104.7</v>
      </c>
      <c r="O15" s="1002">
        <v>106.9</v>
      </c>
      <c r="P15" s="631"/>
    </row>
    <row r="16" spans="2:16" s="480" customFormat="1" ht="15.75">
      <c r="B16" s="692"/>
      <c r="C16" s="695" t="s">
        <v>6</v>
      </c>
      <c r="D16" s="708" t="s">
        <v>7</v>
      </c>
      <c r="E16" s="620" t="s">
        <v>7</v>
      </c>
      <c r="F16" s="620" t="s">
        <v>7</v>
      </c>
      <c r="G16" s="620" t="s">
        <v>7</v>
      </c>
      <c r="H16" s="620" t="s">
        <v>7</v>
      </c>
      <c r="I16" s="440">
        <v>100</v>
      </c>
      <c r="J16" s="440">
        <v>103</v>
      </c>
      <c r="K16" s="621">
        <v>111.1</v>
      </c>
      <c r="L16" s="444">
        <v>120.7</v>
      </c>
      <c r="M16" s="621">
        <v>123.4</v>
      </c>
      <c r="N16" s="1002">
        <v>128.1</v>
      </c>
      <c r="O16" s="1002">
        <v>136.9</v>
      </c>
      <c r="P16" s="631"/>
    </row>
    <row r="17" spans="2:16" s="480" customFormat="1" ht="15.75">
      <c r="B17" s="692"/>
      <c r="C17" s="695" t="s">
        <v>791</v>
      </c>
      <c r="D17" s="246" t="s">
        <v>7</v>
      </c>
      <c r="E17" s="620" t="s">
        <v>7</v>
      </c>
      <c r="F17" s="620" t="s">
        <v>7</v>
      </c>
      <c r="G17" s="620" t="s">
        <v>7</v>
      </c>
      <c r="H17" s="620" t="s">
        <v>7</v>
      </c>
      <c r="I17" s="620" t="s">
        <v>7</v>
      </c>
      <c r="J17" s="620" t="s">
        <v>7</v>
      </c>
      <c r="K17" s="620" t="s">
        <v>7</v>
      </c>
      <c r="L17" s="620" t="s">
        <v>7</v>
      </c>
      <c r="M17" s="620" t="s">
        <v>7</v>
      </c>
      <c r="N17" s="1342">
        <v>100</v>
      </c>
      <c r="O17" s="1002"/>
      <c r="P17" s="631"/>
    </row>
    <row r="18" spans="2:16" s="480" customFormat="1" ht="25.5">
      <c r="B18" s="692"/>
      <c r="C18" s="695" t="s">
        <v>832</v>
      </c>
      <c r="D18" s="693">
        <v>130644</v>
      </c>
      <c r="E18" s="621">
        <v>126405</v>
      </c>
      <c r="F18" s="621">
        <v>129200</v>
      </c>
      <c r="G18" s="621">
        <v>136410</v>
      </c>
      <c r="H18" s="621">
        <v>163684</v>
      </c>
      <c r="I18" s="621">
        <v>170796</v>
      </c>
      <c r="J18" s="621">
        <v>191154</v>
      </c>
      <c r="K18" s="621">
        <v>215118</v>
      </c>
      <c r="L18" s="444">
        <v>227540</v>
      </c>
      <c r="M18" s="621">
        <v>235949</v>
      </c>
      <c r="N18" s="962">
        <v>264029</v>
      </c>
      <c r="O18" s="1002">
        <v>273543</v>
      </c>
      <c r="P18" s="631"/>
    </row>
    <row r="19" spans="2:16" s="480" customFormat="1" ht="12.75">
      <c r="B19" s="692"/>
      <c r="C19" s="695" t="s">
        <v>4</v>
      </c>
      <c r="D19" s="693">
        <v>102.9</v>
      </c>
      <c r="E19" s="621">
        <v>96.8</v>
      </c>
      <c r="F19" s="620">
        <v>102.2</v>
      </c>
      <c r="G19" s="621">
        <v>105.6</v>
      </c>
      <c r="H19" s="440">
        <v>120</v>
      </c>
      <c r="I19" s="621">
        <v>104.3</v>
      </c>
      <c r="J19" s="621">
        <v>111.9</v>
      </c>
      <c r="K19" s="621">
        <v>112.5</v>
      </c>
      <c r="L19" s="444">
        <v>105.8</v>
      </c>
      <c r="M19" s="621">
        <v>103.7</v>
      </c>
      <c r="N19" s="962">
        <v>111.8</v>
      </c>
      <c r="O19" s="1002">
        <v>103.6</v>
      </c>
      <c r="P19" s="631"/>
    </row>
    <row r="20" spans="2:16" s="480" customFormat="1" ht="15.75">
      <c r="B20" s="692"/>
      <c r="C20" s="695" t="s">
        <v>6</v>
      </c>
      <c r="D20" s="708" t="s">
        <v>7</v>
      </c>
      <c r="E20" s="620" t="s">
        <v>7</v>
      </c>
      <c r="F20" s="620" t="s">
        <v>7</v>
      </c>
      <c r="G20" s="620" t="s">
        <v>7</v>
      </c>
      <c r="H20" s="620" t="s">
        <v>7</v>
      </c>
      <c r="I20" s="440">
        <v>100</v>
      </c>
      <c r="J20" s="621">
        <v>111.9</v>
      </c>
      <c r="K20" s="440">
        <v>126</v>
      </c>
      <c r="L20" s="444">
        <v>133.2</v>
      </c>
      <c r="M20" s="621">
        <v>138.1</v>
      </c>
      <c r="N20" s="1002">
        <v>154.5</v>
      </c>
      <c r="O20" s="1002">
        <v>160</v>
      </c>
      <c r="P20" s="631"/>
    </row>
    <row r="21" spans="2:16" s="480" customFormat="1" ht="15.75">
      <c r="B21" s="692"/>
      <c r="C21" s="695" t="s">
        <v>791</v>
      </c>
      <c r="D21" s="246" t="s">
        <v>7</v>
      </c>
      <c r="E21" s="620" t="s">
        <v>7</v>
      </c>
      <c r="F21" s="620" t="s">
        <v>7</v>
      </c>
      <c r="G21" s="620" t="s">
        <v>7</v>
      </c>
      <c r="H21" s="620" t="s">
        <v>7</v>
      </c>
      <c r="I21" s="620" t="s">
        <v>7</v>
      </c>
      <c r="J21" s="620" t="s">
        <v>7</v>
      </c>
      <c r="K21" s="620" t="s">
        <v>7</v>
      </c>
      <c r="L21" s="620" t="s">
        <v>7</v>
      </c>
      <c r="M21" s="620" t="s">
        <v>7</v>
      </c>
      <c r="N21" s="1342">
        <v>100</v>
      </c>
      <c r="O21" s="1002"/>
      <c r="P21" s="631"/>
    </row>
    <row r="22" spans="2:16" s="480" customFormat="1" ht="12.75">
      <c r="B22" s="694" t="s">
        <v>461</v>
      </c>
      <c r="C22" s="695"/>
      <c r="D22" s="693"/>
      <c r="E22" s="621"/>
      <c r="F22" s="621"/>
      <c r="G22" s="621"/>
      <c r="H22" s="621"/>
      <c r="I22" s="621"/>
      <c r="J22" s="621"/>
      <c r="K22" s="621"/>
      <c r="L22" s="444"/>
      <c r="M22" s="621"/>
      <c r="N22" s="939"/>
      <c r="O22" s="939"/>
      <c r="P22" s="1122"/>
    </row>
    <row r="23" spans="2:16" ht="20.25" customHeight="1">
      <c r="B23" s="696" t="s">
        <v>462</v>
      </c>
      <c r="C23" s="695" t="s">
        <v>833</v>
      </c>
      <c r="D23" s="245">
        <v>187247</v>
      </c>
      <c r="E23" s="245">
        <v>166856</v>
      </c>
      <c r="F23" s="245">
        <v>222908</v>
      </c>
      <c r="G23" s="245">
        <v>234396</v>
      </c>
      <c r="H23" s="245">
        <v>244702</v>
      </c>
      <c r="I23" s="245">
        <v>232828</v>
      </c>
      <c r="J23" s="245">
        <v>238104</v>
      </c>
      <c r="K23" s="245">
        <v>245346</v>
      </c>
      <c r="L23" s="406">
        <v>248860</v>
      </c>
      <c r="M23" s="245">
        <v>200820</v>
      </c>
      <c r="N23" s="1002">
        <v>234568</v>
      </c>
      <c r="O23" s="1002">
        <v>248606</v>
      </c>
      <c r="P23" s="631"/>
    </row>
    <row r="24" spans="2:16" ht="12.75">
      <c r="B24" s="689"/>
      <c r="C24" s="695" t="s">
        <v>4</v>
      </c>
      <c r="D24" s="245">
        <v>100.2</v>
      </c>
      <c r="E24" s="245">
        <v>89.1</v>
      </c>
      <c r="F24" s="245">
        <v>133.6</v>
      </c>
      <c r="G24" s="245">
        <v>105.2</v>
      </c>
      <c r="H24" s="245">
        <v>104.4</v>
      </c>
      <c r="I24" s="245">
        <v>95.1</v>
      </c>
      <c r="J24" s="245">
        <v>102.3</v>
      </c>
      <c r="K24" s="246">
        <v>103</v>
      </c>
      <c r="L24" s="406">
        <v>101.4</v>
      </c>
      <c r="M24" s="245">
        <v>80.7</v>
      </c>
      <c r="N24" s="1113">
        <v>105.4</v>
      </c>
      <c r="O24" s="1113">
        <v>106</v>
      </c>
      <c r="P24" s="838"/>
    </row>
    <row r="25" spans="2:16" ht="15.75">
      <c r="B25" s="689"/>
      <c r="C25" s="695" t="s">
        <v>6</v>
      </c>
      <c r="D25" s="245" t="s">
        <v>7</v>
      </c>
      <c r="E25" s="245" t="s">
        <v>7</v>
      </c>
      <c r="F25" s="245" t="s">
        <v>7</v>
      </c>
      <c r="G25" s="245" t="s">
        <v>7</v>
      </c>
      <c r="H25" s="245" t="s">
        <v>7</v>
      </c>
      <c r="I25" s="246">
        <v>100</v>
      </c>
      <c r="J25" s="245">
        <v>102.3</v>
      </c>
      <c r="K25" s="245">
        <v>105.4</v>
      </c>
      <c r="L25" s="406">
        <v>106.9</v>
      </c>
      <c r="M25" s="245">
        <v>86.3</v>
      </c>
      <c r="N25" s="1113">
        <v>89.5</v>
      </c>
      <c r="O25" s="1002">
        <v>94.9</v>
      </c>
      <c r="P25" s="631"/>
    </row>
    <row r="26" spans="2:16" ht="15.75">
      <c r="B26" s="689"/>
      <c r="C26" s="695" t="s">
        <v>791</v>
      </c>
      <c r="D26" s="245" t="s">
        <v>7</v>
      </c>
      <c r="E26" s="620" t="s">
        <v>7</v>
      </c>
      <c r="F26" s="620" t="s">
        <v>7</v>
      </c>
      <c r="G26" s="620" t="s">
        <v>7</v>
      </c>
      <c r="H26" s="620" t="s">
        <v>7</v>
      </c>
      <c r="I26" s="620" t="s">
        <v>7</v>
      </c>
      <c r="J26" s="620" t="s">
        <v>7</v>
      </c>
      <c r="K26" s="620" t="s">
        <v>7</v>
      </c>
      <c r="L26" s="620" t="s">
        <v>7</v>
      </c>
      <c r="M26" s="620" t="s">
        <v>7</v>
      </c>
      <c r="N26" s="1342">
        <v>100</v>
      </c>
      <c r="O26" s="1002"/>
      <c r="P26" s="631"/>
    </row>
    <row r="27" spans="2:16" ht="25.5">
      <c r="B27" s="689"/>
      <c r="C27" s="695" t="s">
        <v>832</v>
      </c>
      <c r="D27" s="245">
        <v>54448</v>
      </c>
      <c r="E27" s="245">
        <v>47913</v>
      </c>
      <c r="F27" s="245">
        <v>47756</v>
      </c>
      <c r="G27" s="245">
        <v>49549</v>
      </c>
      <c r="H27" s="245">
        <v>52137</v>
      </c>
      <c r="I27" s="245">
        <v>49779</v>
      </c>
      <c r="J27" s="245">
        <v>53427</v>
      </c>
      <c r="K27" s="245">
        <v>54253</v>
      </c>
      <c r="L27" s="406">
        <v>52043</v>
      </c>
      <c r="M27" s="245">
        <v>43445</v>
      </c>
      <c r="N27" s="1002">
        <v>48795</v>
      </c>
      <c r="O27" s="1002">
        <v>53746</v>
      </c>
      <c r="P27" s="631"/>
    </row>
    <row r="28" spans="2:16" ht="12.75">
      <c r="B28" s="689"/>
      <c r="C28" s="695" t="s">
        <v>4</v>
      </c>
      <c r="D28" s="245">
        <v>98.2</v>
      </c>
      <c r="E28" s="246">
        <v>88</v>
      </c>
      <c r="F28" s="245">
        <v>99.7</v>
      </c>
      <c r="G28" s="245">
        <v>103.8</v>
      </c>
      <c r="H28" s="245">
        <v>105.2</v>
      </c>
      <c r="I28" s="245">
        <v>95.5</v>
      </c>
      <c r="J28" s="245">
        <v>107.3</v>
      </c>
      <c r="K28" s="245">
        <v>101.5</v>
      </c>
      <c r="L28" s="406">
        <v>95.9</v>
      </c>
      <c r="M28" s="245">
        <v>83.5</v>
      </c>
      <c r="N28" s="1113">
        <v>112</v>
      </c>
      <c r="O28" s="1002">
        <v>110.1</v>
      </c>
      <c r="P28" s="631"/>
    </row>
    <row r="29" spans="2:16" ht="15.75">
      <c r="B29" s="689"/>
      <c r="C29" s="695" t="s">
        <v>6</v>
      </c>
      <c r="D29" s="245" t="s">
        <v>7</v>
      </c>
      <c r="E29" s="245" t="s">
        <v>7</v>
      </c>
      <c r="F29" s="245" t="s">
        <v>7</v>
      </c>
      <c r="G29" s="245" t="s">
        <v>7</v>
      </c>
      <c r="H29" s="245" t="s">
        <v>7</v>
      </c>
      <c r="I29" s="246">
        <v>100</v>
      </c>
      <c r="J29" s="245">
        <v>107.3</v>
      </c>
      <c r="K29" s="246">
        <v>109</v>
      </c>
      <c r="L29" s="406">
        <v>104.5</v>
      </c>
      <c r="M29" s="245">
        <v>87.3</v>
      </c>
      <c r="N29" s="245">
        <v>97.7</v>
      </c>
      <c r="O29" s="245">
        <v>107.7</v>
      </c>
      <c r="P29" s="1181"/>
    </row>
    <row r="30" spans="2:16" ht="15.75">
      <c r="B30" s="689"/>
      <c r="C30" s="695" t="s">
        <v>791</v>
      </c>
      <c r="D30" s="246" t="s">
        <v>7</v>
      </c>
      <c r="E30" s="245" t="s">
        <v>7</v>
      </c>
      <c r="F30" s="245" t="s">
        <v>7</v>
      </c>
      <c r="G30" s="245" t="s">
        <v>7</v>
      </c>
      <c r="H30" s="245" t="s">
        <v>7</v>
      </c>
      <c r="I30" s="245" t="s">
        <v>7</v>
      </c>
      <c r="J30" s="245" t="s">
        <v>7</v>
      </c>
      <c r="K30" s="245" t="s">
        <v>7</v>
      </c>
      <c r="L30" s="245" t="s">
        <v>7</v>
      </c>
      <c r="M30" s="245" t="s">
        <v>7</v>
      </c>
      <c r="N30" s="1342">
        <v>100</v>
      </c>
      <c r="O30" s="406"/>
      <c r="P30" s="1181"/>
    </row>
    <row r="31" spans="2:16" ht="12.75">
      <c r="B31" s="697" t="s">
        <v>463</v>
      </c>
      <c r="C31" s="695" t="s">
        <v>833</v>
      </c>
      <c r="D31" s="245">
        <v>114411</v>
      </c>
      <c r="E31" s="245">
        <v>98709</v>
      </c>
      <c r="F31" s="245">
        <v>152895</v>
      </c>
      <c r="G31" s="245">
        <v>158457</v>
      </c>
      <c r="H31" s="245">
        <v>172521</v>
      </c>
      <c r="I31" s="296">
        <v>161260</v>
      </c>
      <c r="J31" s="245">
        <v>156807</v>
      </c>
      <c r="K31" s="296">
        <v>168664</v>
      </c>
      <c r="L31" s="406">
        <v>176367</v>
      </c>
      <c r="M31" s="245">
        <v>148296</v>
      </c>
      <c r="N31" s="1002">
        <v>166118</v>
      </c>
      <c r="O31" s="1002">
        <v>178877</v>
      </c>
      <c r="P31" s="631"/>
    </row>
    <row r="32" spans="2:16" ht="12.75">
      <c r="B32" s="692"/>
      <c r="C32" s="695" t="s">
        <v>4</v>
      </c>
      <c r="D32" s="245">
        <v>96.2</v>
      </c>
      <c r="E32" s="245">
        <v>86.3</v>
      </c>
      <c r="F32" s="245">
        <v>154.9</v>
      </c>
      <c r="G32" s="245">
        <v>103.6</v>
      </c>
      <c r="H32" s="245">
        <v>108.9</v>
      </c>
      <c r="I32" s="246">
        <v>93.5</v>
      </c>
      <c r="J32" s="245">
        <v>97.2</v>
      </c>
      <c r="K32" s="246">
        <v>107.6</v>
      </c>
      <c r="L32" s="406">
        <v>104.6</v>
      </c>
      <c r="M32" s="245">
        <v>84.1</v>
      </c>
      <c r="N32" s="1002">
        <v>97.7</v>
      </c>
      <c r="O32" s="1002">
        <v>107.7</v>
      </c>
      <c r="P32" s="631"/>
    </row>
    <row r="33" spans="2:16" ht="15.75">
      <c r="B33" s="692"/>
      <c r="C33" s="695" t="s">
        <v>6</v>
      </c>
      <c r="D33" s="245" t="s">
        <v>7</v>
      </c>
      <c r="E33" s="245" t="s">
        <v>7</v>
      </c>
      <c r="F33" s="245" t="s">
        <v>7</v>
      </c>
      <c r="G33" s="245" t="s">
        <v>7</v>
      </c>
      <c r="H33" s="245" t="s">
        <v>7</v>
      </c>
      <c r="I33" s="246">
        <v>100</v>
      </c>
      <c r="J33" s="245">
        <v>97.2</v>
      </c>
      <c r="K33" s="246">
        <v>104.6</v>
      </c>
      <c r="L33" s="406">
        <v>109.4</v>
      </c>
      <c r="M33" s="246">
        <v>92</v>
      </c>
      <c r="N33" s="246">
        <v>87.2</v>
      </c>
      <c r="O33" s="1002">
        <v>93.9</v>
      </c>
      <c r="P33" s="631"/>
    </row>
    <row r="34" spans="2:16" ht="15.75">
      <c r="B34" s="692"/>
      <c r="C34" s="695" t="s">
        <v>791</v>
      </c>
      <c r="D34" s="246" t="s">
        <v>7</v>
      </c>
      <c r="E34" s="245" t="s">
        <v>7</v>
      </c>
      <c r="F34" s="245" t="s">
        <v>7</v>
      </c>
      <c r="G34" s="245" t="s">
        <v>7</v>
      </c>
      <c r="H34" s="245" t="s">
        <v>7</v>
      </c>
      <c r="I34" s="245" t="s">
        <v>7</v>
      </c>
      <c r="J34" s="245" t="s">
        <v>7</v>
      </c>
      <c r="K34" s="245" t="s">
        <v>7</v>
      </c>
      <c r="L34" s="245" t="s">
        <v>7</v>
      </c>
      <c r="M34" s="245" t="s">
        <v>7</v>
      </c>
      <c r="N34" s="1342">
        <v>100</v>
      </c>
      <c r="O34" s="1002"/>
      <c r="P34" s="631"/>
    </row>
    <row r="35" spans="2:16" ht="25.5">
      <c r="B35" s="692"/>
      <c r="C35" s="695" t="s">
        <v>832</v>
      </c>
      <c r="D35" s="245">
        <v>27100</v>
      </c>
      <c r="E35" s="245">
        <v>23250</v>
      </c>
      <c r="F35" s="245">
        <v>22272</v>
      </c>
      <c r="G35" s="245">
        <v>22899</v>
      </c>
      <c r="H35" s="245">
        <v>28510</v>
      </c>
      <c r="I35" s="296">
        <v>25492</v>
      </c>
      <c r="J35" s="245">
        <v>27063</v>
      </c>
      <c r="K35" s="296">
        <v>30199</v>
      </c>
      <c r="L35" s="406">
        <v>29420</v>
      </c>
      <c r="M35" s="245">
        <v>28397</v>
      </c>
      <c r="N35" s="1002">
        <v>27773</v>
      </c>
      <c r="O35" s="1002">
        <v>33578</v>
      </c>
      <c r="P35" s="631"/>
    </row>
    <row r="36" spans="2:16" ht="12.75">
      <c r="B36" s="692"/>
      <c r="C36" s="695" t="s">
        <v>4</v>
      </c>
      <c r="D36" s="245">
        <v>93.2</v>
      </c>
      <c r="E36" s="245">
        <v>85.8</v>
      </c>
      <c r="F36" s="245">
        <v>95.8</v>
      </c>
      <c r="G36" s="245">
        <v>102.8</v>
      </c>
      <c r="H36" s="245">
        <v>124.5</v>
      </c>
      <c r="I36" s="246">
        <v>89.4</v>
      </c>
      <c r="J36" s="245">
        <v>106.2</v>
      </c>
      <c r="K36" s="246">
        <v>111.6</v>
      </c>
      <c r="L36" s="406">
        <v>97.4</v>
      </c>
      <c r="M36" s="245">
        <v>96.5</v>
      </c>
      <c r="N36" s="1002">
        <v>97.4</v>
      </c>
      <c r="O36" s="1002">
        <v>120.9</v>
      </c>
      <c r="P36" s="631"/>
    </row>
    <row r="37" spans="2:16" ht="15.75">
      <c r="B37" s="692"/>
      <c r="C37" s="695" t="s">
        <v>6</v>
      </c>
      <c r="D37" s="245" t="s">
        <v>7</v>
      </c>
      <c r="E37" s="245" t="s">
        <v>7</v>
      </c>
      <c r="F37" s="245" t="s">
        <v>7</v>
      </c>
      <c r="G37" s="245" t="s">
        <v>7</v>
      </c>
      <c r="H37" s="245" t="s">
        <v>7</v>
      </c>
      <c r="I37" s="246">
        <v>100</v>
      </c>
      <c r="J37" s="245">
        <v>106.2</v>
      </c>
      <c r="K37" s="246">
        <v>118.5</v>
      </c>
      <c r="L37" s="406">
        <v>115.4</v>
      </c>
      <c r="M37" s="245">
        <v>111.4</v>
      </c>
      <c r="N37" s="1002">
        <v>108.3</v>
      </c>
      <c r="O37" s="1113">
        <v>131</v>
      </c>
      <c r="P37" s="838"/>
    </row>
    <row r="38" spans="2:16" ht="15.75">
      <c r="B38" s="692"/>
      <c r="C38" s="695" t="s">
        <v>791</v>
      </c>
      <c r="D38" s="246" t="s">
        <v>7</v>
      </c>
      <c r="E38" s="245" t="s">
        <v>7</v>
      </c>
      <c r="F38" s="245" t="s">
        <v>7</v>
      </c>
      <c r="G38" s="245" t="s">
        <v>7</v>
      </c>
      <c r="H38" s="245" t="s">
        <v>7</v>
      </c>
      <c r="I38" s="245" t="s">
        <v>7</v>
      </c>
      <c r="J38" s="245" t="s">
        <v>7</v>
      </c>
      <c r="K38" s="245" t="s">
        <v>7</v>
      </c>
      <c r="L38" s="245" t="s">
        <v>7</v>
      </c>
      <c r="M38" s="245" t="s">
        <v>7</v>
      </c>
      <c r="N38" s="1342">
        <v>100</v>
      </c>
      <c r="O38" s="1113"/>
      <c r="P38" s="838"/>
    </row>
    <row r="39" spans="2:16" ht="12.75">
      <c r="B39" s="697" t="s">
        <v>464</v>
      </c>
      <c r="C39" s="695" t="s">
        <v>833</v>
      </c>
      <c r="D39" s="245">
        <v>72836</v>
      </c>
      <c r="E39" s="245">
        <v>68147</v>
      </c>
      <c r="F39" s="245">
        <v>70013</v>
      </c>
      <c r="G39" s="245">
        <v>75939</v>
      </c>
      <c r="H39" s="245">
        <v>72181</v>
      </c>
      <c r="I39" s="296">
        <v>71568</v>
      </c>
      <c r="J39" s="245">
        <v>81297</v>
      </c>
      <c r="K39" s="296">
        <v>76682</v>
      </c>
      <c r="L39" s="406">
        <v>72493</v>
      </c>
      <c r="M39" s="245">
        <v>52524</v>
      </c>
      <c r="N39" s="1002">
        <v>68450</v>
      </c>
      <c r="O39" s="1002">
        <v>69729</v>
      </c>
      <c r="P39" s="631"/>
    </row>
    <row r="40" spans="2:16" ht="12.75">
      <c r="B40" s="692"/>
      <c r="C40" s="695" t="s">
        <v>4</v>
      </c>
      <c r="D40" s="245">
        <v>107.3</v>
      </c>
      <c r="E40" s="245">
        <v>93.6</v>
      </c>
      <c r="F40" s="245">
        <v>102.7</v>
      </c>
      <c r="G40" s="245">
        <v>108.5</v>
      </c>
      <c r="H40" s="245">
        <v>95.1</v>
      </c>
      <c r="I40" s="246">
        <v>99.2</v>
      </c>
      <c r="J40" s="245">
        <v>113.6</v>
      </c>
      <c r="K40" s="246">
        <v>94.3</v>
      </c>
      <c r="L40" s="406">
        <v>94.5</v>
      </c>
      <c r="M40" s="245">
        <v>72.5</v>
      </c>
      <c r="N40" s="1002">
        <v>130.3</v>
      </c>
      <c r="O40" s="1002">
        <v>101.9</v>
      </c>
      <c r="P40" s="631"/>
    </row>
    <row r="41" spans="2:16" ht="15.75">
      <c r="B41" s="692"/>
      <c r="C41" s="695" t="s">
        <v>6</v>
      </c>
      <c r="D41" s="245" t="s">
        <v>7</v>
      </c>
      <c r="E41" s="245" t="s">
        <v>7</v>
      </c>
      <c r="F41" s="245" t="s">
        <v>7</v>
      </c>
      <c r="G41" s="245" t="s">
        <v>7</v>
      </c>
      <c r="H41" s="245" t="s">
        <v>7</v>
      </c>
      <c r="I41" s="246">
        <v>100</v>
      </c>
      <c r="J41" s="245">
        <v>113.6</v>
      </c>
      <c r="K41" s="246">
        <v>107.1</v>
      </c>
      <c r="L41" s="406">
        <v>101.3</v>
      </c>
      <c r="M41" s="245">
        <v>73.4</v>
      </c>
      <c r="N41" s="1002">
        <v>95.6</v>
      </c>
      <c r="O41" s="1002">
        <v>97.4</v>
      </c>
      <c r="P41" s="631"/>
    </row>
    <row r="42" spans="2:16" ht="15.75">
      <c r="B42" s="692"/>
      <c r="C42" s="695" t="s">
        <v>791</v>
      </c>
      <c r="D42" s="246" t="s">
        <v>7</v>
      </c>
      <c r="E42" s="245" t="s">
        <v>7</v>
      </c>
      <c r="F42" s="245" t="s">
        <v>7</v>
      </c>
      <c r="G42" s="245" t="s">
        <v>7</v>
      </c>
      <c r="H42" s="245" t="s">
        <v>7</v>
      </c>
      <c r="I42" s="245" t="s">
        <v>7</v>
      </c>
      <c r="J42" s="245" t="s">
        <v>7</v>
      </c>
      <c r="K42" s="245" t="s">
        <v>7</v>
      </c>
      <c r="L42" s="245" t="s">
        <v>7</v>
      </c>
      <c r="M42" s="245" t="s">
        <v>7</v>
      </c>
      <c r="N42" s="1342">
        <v>100</v>
      </c>
      <c r="O42" s="1002"/>
      <c r="P42" s="631"/>
    </row>
    <row r="43" spans="2:16" ht="25.5">
      <c r="B43" s="692"/>
      <c r="C43" s="695" t="s">
        <v>832</v>
      </c>
      <c r="D43" s="245">
        <v>27348</v>
      </c>
      <c r="E43" s="245">
        <v>24663</v>
      </c>
      <c r="F43" s="245">
        <v>25484</v>
      </c>
      <c r="G43" s="245">
        <v>26650</v>
      </c>
      <c r="H43" s="245">
        <v>23627</v>
      </c>
      <c r="I43" s="296">
        <v>24287</v>
      </c>
      <c r="J43" s="245">
        <v>26364</v>
      </c>
      <c r="K43" s="296">
        <v>24054</v>
      </c>
      <c r="L43" s="406">
        <v>22623</v>
      </c>
      <c r="M43" s="245">
        <v>15048</v>
      </c>
      <c r="N43" s="1002">
        <v>21022</v>
      </c>
      <c r="O43" s="1002">
        <v>20168</v>
      </c>
      <c r="P43" s="631"/>
    </row>
    <row r="44" spans="2:16" s="14" customFormat="1" ht="27" customHeight="1">
      <c r="B44" s="692"/>
      <c r="C44" s="695" t="s">
        <v>4</v>
      </c>
      <c r="D44" s="245">
        <v>103.6</v>
      </c>
      <c r="E44" s="245">
        <v>90.2</v>
      </c>
      <c r="F44" s="245">
        <v>103.3</v>
      </c>
      <c r="G44" s="245">
        <v>104.6</v>
      </c>
      <c r="H44" s="245">
        <v>88.7</v>
      </c>
      <c r="I44" s="246">
        <v>102.8</v>
      </c>
      <c r="J44" s="245">
        <v>108.6</v>
      </c>
      <c r="K44" s="246">
        <v>91.2</v>
      </c>
      <c r="L44" s="406">
        <v>94.1</v>
      </c>
      <c r="M44" s="245">
        <v>66.5</v>
      </c>
      <c r="N44" s="1002">
        <v>139.7</v>
      </c>
      <c r="O44" s="1002">
        <v>95.9</v>
      </c>
      <c r="P44" s="631"/>
    </row>
    <row r="45" spans="2:16" ht="18.75" customHeight="1">
      <c r="B45" s="692"/>
      <c r="C45" s="695" t="s">
        <v>6</v>
      </c>
      <c r="D45" s="245" t="s">
        <v>7</v>
      </c>
      <c r="E45" s="245" t="s">
        <v>7</v>
      </c>
      <c r="F45" s="245" t="s">
        <v>7</v>
      </c>
      <c r="G45" s="245" t="s">
        <v>7</v>
      </c>
      <c r="H45" s="245" t="s">
        <v>7</v>
      </c>
      <c r="I45" s="246">
        <v>100</v>
      </c>
      <c r="J45" s="245">
        <v>108.6</v>
      </c>
      <c r="K45" s="246">
        <v>99</v>
      </c>
      <c r="L45" s="406">
        <v>93.1</v>
      </c>
      <c r="M45" s="246">
        <v>62</v>
      </c>
      <c r="N45" s="1002">
        <v>86.6</v>
      </c>
      <c r="O45" s="1113">
        <v>83</v>
      </c>
      <c r="P45" s="838"/>
    </row>
    <row r="46" spans="2:16" ht="18.75" customHeight="1">
      <c r="B46" s="692"/>
      <c r="C46" s="695" t="s">
        <v>791</v>
      </c>
      <c r="D46" s="246" t="s">
        <v>7</v>
      </c>
      <c r="E46" s="245" t="s">
        <v>7</v>
      </c>
      <c r="F46" s="245" t="s">
        <v>7</v>
      </c>
      <c r="G46" s="245" t="s">
        <v>7</v>
      </c>
      <c r="H46" s="245" t="s">
        <v>7</v>
      </c>
      <c r="I46" s="245" t="s">
        <v>7</v>
      </c>
      <c r="J46" s="245" t="s">
        <v>7</v>
      </c>
      <c r="K46" s="245" t="s">
        <v>7</v>
      </c>
      <c r="L46" s="245" t="s">
        <v>7</v>
      </c>
      <c r="M46" s="245" t="s">
        <v>7</v>
      </c>
      <c r="N46" s="1342">
        <v>100</v>
      </c>
      <c r="O46" s="1113"/>
      <c r="P46" s="838"/>
    </row>
    <row r="47" spans="2:16" ht="14.25">
      <c r="B47" s="698" t="s">
        <v>465</v>
      </c>
      <c r="C47" s="695" t="s">
        <v>833</v>
      </c>
      <c r="D47" s="249" t="s">
        <v>70</v>
      </c>
      <c r="E47" s="249" t="s">
        <v>70</v>
      </c>
      <c r="F47" s="249" t="s">
        <v>70</v>
      </c>
      <c r="G47" s="249" t="s">
        <v>70</v>
      </c>
      <c r="H47" s="249" t="s">
        <v>70</v>
      </c>
      <c r="I47" s="249" t="s">
        <v>70</v>
      </c>
      <c r="J47" s="249" t="s">
        <v>70</v>
      </c>
      <c r="K47" s="249" t="s">
        <v>70</v>
      </c>
      <c r="L47" s="249" t="s">
        <v>70</v>
      </c>
      <c r="M47" s="249" t="s">
        <v>70</v>
      </c>
      <c r="N47" s="1002">
        <v>21140</v>
      </c>
      <c r="O47" s="1002">
        <v>22971</v>
      </c>
      <c r="P47" s="631"/>
    </row>
    <row r="48" spans="2:16" s="14" customFormat="1" ht="19.5" customHeight="1">
      <c r="B48" s="692"/>
      <c r="C48" s="695" t="s">
        <v>4</v>
      </c>
      <c r="D48" s="249" t="s">
        <v>70</v>
      </c>
      <c r="E48" s="249" t="s">
        <v>70</v>
      </c>
      <c r="F48" s="249" t="s">
        <v>70</v>
      </c>
      <c r="G48" s="249" t="s">
        <v>70</v>
      </c>
      <c r="H48" s="249" t="s">
        <v>70</v>
      </c>
      <c r="I48" s="249" t="s">
        <v>70</v>
      </c>
      <c r="J48" s="249" t="s">
        <v>70</v>
      </c>
      <c r="K48" s="249" t="s">
        <v>70</v>
      </c>
      <c r="L48" s="249" t="s">
        <v>70</v>
      </c>
      <c r="M48" s="249" t="s">
        <v>70</v>
      </c>
      <c r="N48" s="249" t="s">
        <v>70</v>
      </c>
      <c r="O48" s="1208" t="s">
        <v>70</v>
      </c>
      <c r="P48" s="1114"/>
    </row>
    <row r="49" spans="2:16" ht="25.5">
      <c r="B49" s="692"/>
      <c r="C49" s="695" t="s">
        <v>832</v>
      </c>
      <c r="D49" s="249" t="s">
        <v>70</v>
      </c>
      <c r="E49" s="249" t="s">
        <v>70</v>
      </c>
      <c r="F49" s="249" t="s">
        <v>70</v>
      </c>
      <c r="G49" s="249" t="s">
        <v>70</v>
      </c>
      <c r="H49" s="249" t="s">
        <v>70</v>
      </c>
      <c r="I49" s="249" t="s">
        <v>70</v>
      </c>
      <c r="J49" s="249" t="s">
        <v>70</v>
      </c>
      <c r="K49" s="249" t="s">
        <v>70</v>
      </c>
      <c r="L49" s="249" t="s">
        <v>70</v>
      </c>
      <c r="M49" s="249" t="s">
        <v>70</v>
      </c>
      <c r="N49" s="1113">
        <v>65.6</v>
      </c>
      <c r="O49" s="1113">
        <v>95.8</v>
      </c>
      <c r="P49" s="838"/>
    </row>
    <row r="50" spans="2:16" ht="12.75">
      <c r="B50" s="692"/>
      <c r="C50" s="695" t="s">
        <v>4</v>
      </c>
      <c r="D50" s="249" t="s">
        <v>70</v>
      </c>
      <c r="E50" s="249" t="s">
        <v>70</v>
      </c>
      <c r="F50" s="249" t="s">
        <v>70</v>
      </c>
      <c r="G50" s="249" t="s">
        <v>70</v>
      </c>
      <c r="H50" s="249" t="s">
        <v>70</v>
      </c>
      <c r="I50" s="249" t="s">
        <v>70</v>
      </c>
      <c r="J50" s="249" t="s">
        <v>70</v>
      </c>
      <c r="K50" s="249" t="s">
        <v>70</v>
      </c>
      <c r="L50" s="249" t="s">
        <v>70</v>
      </c>
      <c r="M50" s="249" t="s">
        <v>70</v>
      </c>
      <c r="N50" s="249" t="s">
        <v>70</v>
      </c>
      <c r="O50" s="1208" t="s">
        <v>70</v>
      </c>
      <c r="P50" s="1114"/>
    </row>
    <row r="51" spans="2:16" ht="14.25">
      <c r="B51" s="696" t="s">
        <v>466</v>
      </c>
      <c r="C51" s="695" t="s">
        <v>833</v>
      </c>
      <c r="D51" s="245">
        <v>1006705</v>
      </c>
      <c r="E51" s="245">
        <v>996517</v>
      </c>
      <c r="F51" s="245">
        <v>931190</v>
      </c>
      <c r="G51" s="245">
        <v>911997</v>
      </c>
      <c r="H51" s="245">
        <v>956939</v>
      </c>
      <c r="I51" s="451">
        <v>1079761</v>
      </c>
      <c r="J51" s="245">
        <v>1113880</v>
      </c>
      <c r="K51" s="245">
        <v>1213246</v>
      </c>
      <c r="L51" s="406">
        <v>1339473</v>
      </c>
      <c r="M51" s="245">
        <v>1424883</v>
      </c>
      <c r="N51" s="1048">
        <v>1491253</v>
      </c>
      <c r="O51" s="1048">
        <v>1596209</v>
      </c>
      <c r="P51" s="1049"/>
    </row>
    <row r="52" spans="2:16" ht="12.75">
      <c r="B52" s="689"/>
      <c r="C52" s="695" t="s">
        <v>4</v>
      </c>
      <c r="D52" s="245">
        <v>94.2</v>
      </c>
      <c r="E52" s="246">
        <f aca="true" t="shared" si="0" ref="E52:L52">E51/D51*100</f>
        <v>98.98798555684138</v>
      </c>
      <c r="F52" s="246">
        <f t="shared" si="0"/>
        <v>93.44446707883559</v>
      </c>
      <c r="G52" s="246">
        <f t="shared" si="0"/>
        <v>97.938873914024</v>
      </c>
      <c r="H52" s="246">
        <f t="shared" si="0"/>
        <v>104.92786708728208</v>
      </c>
      <c r="I52" s="246">
        <f t="shared" si="0"/>
        <v>112.83488289222197</v>
      </c>
      <c r="J52" s="246">
        <f t="shared" si="0"/>
        <v>103.1598659332945</v>
      </c>
      <c r="K52" s="246">
        <f t="shared" si="0"/>
        <v>108.92070959169749</v>
      </c>
      <c r="L52" s="376">
        <f t="shared" si="0"/>
        <v>110.40407304042215</v>
      </c>
      <c r="M52" s="246">
        <v>106.4</v>
      </c>
      <c r="N52" s="1115">
        <v>104.7</v>
      </c>
      <c r="O52" s="1115">
        <v>107</v>
      </c>
      <c r="P52" s="1116"/>
    </row>
    <row r="53" spans="2:16" ht="15.75">
      <c r="B53" s="689"/>
      <c r="C53" s="695" t="s">
        <v>6</v>
      </c>
      <c r="D53" s="245" t="s">
        <v>7</v>
      </c>
      <c r="E53" s="246" t="s">
        <v>7</v>
      </c>
      <c r="F53" s="246" t="s">
        <v>7</v>
      </c>
      <c r="G53" s="246" t="s">
        <v>7</v>
      </c>
      <c r="H53" s="246" t="s">
        <v>7</v>
      </c>
      <c r="I53" s="246">
        <v>100</v>
      </c>
      <c r="J53" s="246">
        <v>103.2</v>
      </c>
      <c r="K53" s="246">
        <v>112.4</v>
      </c>
      <c r="L53" s="406">
        <v>124.1</v>
      </c>
      <c r="M53" s="245">
        <v>132</v>
      </c>
      <c r="N53" s="1002">
        <v>138.1</v>
      </c>
      <c r="O53" s="1002">
        <v>147.8</v>
      </c>
      <c r="P53" s="631"/>
    </row>
    <row r="54" spans="2:16" ht="15.75">
      <c r="B54" s="689"/>
      <c r="C54" s="695" t="s">
        <v>791</v>
      </c>
      <c r="D54" s="246" t="s">
        <v>7</v>
      </c>
      <c r="E54" s="245" t="s">
        <v>7</v>
      </c>
      <c r="F54" s="245" t="s">
        <v>7</v>
      </c>
      <c r="G54" s="245" t="s">
        <v>7</v>
      </c>
      <c r="H54" s="245" t="s">
        <v>7</v>
      </c>
      <c r="I54" s="245" t="s">
        <v>7</v>
      </c>
      <c r="J54" s="245" t="s">
        <v>7</v>
      </c>
      <c r="K54" s="245" t="s">
        <v>7</v>
      </c>
      <c r="L54" s="245" t="s">
        <v>7</v>
      </c>
      <c r="M54" s="245" t="s">
        <v>7</v>
      </c>
      <c r="N54" s="1342">
        <v>100</v>
      </c>
      <c r="O54" s="1002"/>
      <c r="P54" s="631"/>
    </row>
    <row r="55" spans="2:16" s="14" customFormat="1" ht="27.75" customHeight="1">
      <c r="B55" s="689"/>
      <c r="C55" s="695" t="s">
        <v>832</v>
      </c>
      <c r="D55" s="245">
        <v>75023</v>
      </c>
      <c r="E55" s="245">
        <v>77228</v>
      </c>
      <c r="F55" s="245">
        <v>80318</v>
      </c>
      <c r="G55" s="245">
        <v>85989</v>
      </c>
      <c r="H55" s="245">
        <v>110481</v>
      </c>
      <c r="I55" s="245">
        <v>119740</v>
      </c>
      <c r="J55" s="245">
        <v>136490</v>
      </c>
      <c r="K55" s="245">
        <v>159527</v>
      </c>
      <c r="L55" s="406">
        <v>174223</v>
      </c>
      <c r="M55" s="245">
        <v>191484</v>
      </c>
      <c r="N55" s="1002">
        <v>214204</v>
      </c>
      <c r="O55" s="1002">
        <v>218888</v>
      </c>
      <c r="P55" s="631"/>
    </row>
    <row r="56" spans="2:16" ht="12.75">
      <c r="B56" s="689"/>
      <c r="C56" s="695" t="s">
        <v>4</v>
      </c>
      <c r="D56" s="245">
        <v>106.5</v>
      </c>
      <c r="E56" s="246">
        <f>E55/D55*100</f>
        <v>102.93909867640589</v>
      </c>
      <c r="F56" s="246">
        <f aca="true" t="shared" si="1" ref="F56:L56">F55/E55*100</f>
        <v>104.00113948308905</v>
      </c>
      <c r="G56" s="246">
        <f t="shared" si="1"/>
        <v>107.06068378196669</v>
      </c>
      <c r="H56" s="246">
        <f t="shared" si="1"/>
        <v>128.48271290513904</v>
      </c>
      <c r="I56" s="246">
        <f t="shared" si="1"/>
        <v>108.38062653306903</v>
      </c>
      <c r="J56" s="246">
        <f t="shared" si="1"/>
        <v>113.98864205779189</v>
      </c>
      <c r="K56" s="246">
        <f t="shared" si="1"/>
        <v>116.87815957212983</v>
      </c>
      <c r="L56" s="376">
        <f t="shared" si="1"/>
        <v>109.21223366577443</v>
      </c>
      <c r="M56" s="246">
        <v>109.9</v>
      </c>
      <c r="N56" s="1115">
        <v>111.9</v>
      </c>
      <c r="O56" s="1115">
        <v>102.2</v>
      </c>
      <c r="P56" s="1116"/>
    </row>
    <row r="57" spans="2:16" ht="15.75">
      <c r="B57" s="689"/>
      <c r="C57" s="695" t="s">
        <v>6</v>
      </c>
      <c r="D57" s="709" t="s">
        <v>7</v>
      </c>
      <c r="E57" s="710" t="s">
        <v>7</v>
      </c>
      <c r="F57" s="710" t="s">
        <v>7</v>
      </c>
      <c r="G57" s="710" t="s">
        <v>7</v>
      </c>
      <c r="H57" s="710" t="s">
        <v>7</v>
      </c>
      <c r="I57" s="246">
        <f>I55/$I$55*100</f>
        <v>100</v>
      </c>
      <c r="J57" s="246">
        <f>J55/$I$55*100</f>
        <v>113.98864205779189</v>
      </c>
      <c r="K57" s="246">
        <f>K55/$I$55*100</f>
        <v>133.22782695840988</v>
      </c>
      <c r="L57" s="376">
        <f>L55/$I$55*100</f>
        <v>145.50108568565224</v>
      </c>
      <c r="M57" s="246">
        <v>159.9</v>
      </c>
      <c r="N57" s="1115">
        <v>178.9</v>
      </c>
      <c r="O57" s="1115">
        <v>182.8</v>
      </c>
      <c r="P57" s="1116"/>
    </row>
    <row r="58" spans="2:16" ht="15.75">
      <c r="B58" s="689"/>
      <c r="C58" s="695" t="s">
        <v>791</v>
      </c>
      <c r="D58" s="246" t="s">
        <v>7</v>
      </c>
      <c r="E58" s="245" t="s">
        <v>7</v>
      </c>
      <c r="F58" s="245" t="s">
        <v>7</v>
      </c>
      <c r="G58" s="245" t="s">
        <v>7</v>
      </c>
      <c r="H58" s="245" t="s">
        <v>7</v>
      </c>
      <c r="I58" s="245" t="s">
        <v>7</v>
      </c>
      <c r="J58" s="245" t="s">
        <v>7</v>
      </c>
      <c r="K58" s="245" t="s">
        <v>7</v>
      </c>
      <c r="L58" s="245" t="s">
        <v>7</v>
      </c>
      <c r="M58" s="245" t="s">
        <v>7</v>
      </c>
      <c r="N58" s="1342">
        <v>100</v>
      </c>
      <c r="O58" s="1115"/>
      <c r="P58" s="1116"/>
    </row>
    <row r="59" spans="2:16" ht="29.25" customHeight="1">
      <c r="B59" s="699" t="s">
        <v>467</v>
      </c>
      <c r="C59" s="695" t="s">
        <v>833</v>
      </c>
      <c r="D59" s="245">
        <v>375976</v>
      </c>
      <c r="E59" s="245">
        <v>370575</v>
      </c>
      <c r="F59" s="245">
        <v>344997</v>
      </c>
      <c r="G59" s="245">
        <v>345959</v>
      </c>
      <c r="H59" s="245">
        <v>452202</v>
      </c>
      <c r="I59" s="245">
        <v>563584</v>
      </c>
      <c r="J59" s="245">
        <v>573392</v>
      </c>
      <c r="K59" s="245">
        <v>646212</v>
      </c>
      <c r="L59" s="406">
        <v>691256</v>
      </c>
      <c r="M59" s="245">
        <v>749559</v>
      </c>
      <c r="N59" s="1002">
        <v>770126</v>
      </c>
      <c r="O59" s="1002">
        <v>839193</v>
      </c>
      <c r="P59" s="631"/>
    </row>
    <row r="60" spans="2:16" ht="12.75">
      <c r="B60" s="689"/>
      <c r="C60" s="695" t="s">
        <v>4</v>
      </c>
      <c r="D60" s="246">
        <v>101</v>
      </c>
      <c r="E60" s="246">
        <f>E59/D59*100</f>
        <v>98.56347213651935</v>
      </c>
      <c r="F60" s="246">
        <f>F59/E59*100</f>
        <v>93.09775349119612</v>
      </c>
      <c r="G60" s="246">
        <f>G59/F59*100</f>
        <v>100.27884300443193</v>
      </c>
      <c r="H60" s="245">
        <v>106.9</v>
      </c>
      <c r="I60" s="246">
        <f>I59/H59*100</f>
        <v>124.63102772654699</v>
      </c>
      <c r="J60" s="246">
        <f>J59/I59*100</f>
        <v>101.74029071087895</v>
      </c>
      <c r="K60" s="246">
        <f>K59/J59*100</f>
        <v>112.69986326980495</v>
      </c>
      <c r="L60" s="376">
        <f>L59/K59*100</f>
        <v>106.97046789598458</v>
      </c>
      <c r="M60" s="246">
        <v>108.4</v>
      </c>
      <c r="N60" s="1115">
        <v>102.7</v>
      </c>
      <c r="O60" s="1115">
        <v>109</v>
      </c>
      <c r="P60" s="1116"/>
    </row>
    <row r="61" spans="2:16" ht="15.75" customHeight="1">
      <c r="B61" s="689"/>
      <c r="C61" s="695" t="s">
        <v>6</v>
      </c>
      <c r="D61" s="246" t="s">
        <v>7</v>
      </c>
      <c r="E61" s="246" t="s">
        <v>7</v>
      </c>
      <c r="F61" s="246" t="s">
        <v>7</v>
      </c>
      <c r="G61" s="246" t="s">
        <v>7</v>
      </c>
      <c r="H61" s="246" t="s">
        <v>7</v>
      </c>
      <c r="I61" s="246">
        <f>I59/$I$59*100</f>
        <v>100</v>
      </c>
      <c r="J61" s="246">
        <f>J59/$I$59*100</f>
        <v>101.74029071087895</v>
      </c>
      <c r="K61" s="246">
        <f>K59/$I$59*100</f>
        <v>114.66116852146264</v>
      </c>
      <c r="L61" s="376">
        <f>L59/$I$59*100</f>
        <v>122.65358846241199</v>
      </c>
      <c r="M61" s="246">
        <v>133</v>
      </c>
      <c r="N61" s="1115">
        <v>136.6</v>
      </c>
      <c r="O61" s="1115">
        <v>148.9</v>
      </c>
      <c r="P61" s="1116"/>
    </row>
    <row r="62" spans="2:16" ht="15.75" customHeight="1">
      <c r="B62" s="689"/>
      <c r="C62" s="695" t="s">
        <v>791</v>
      </c>
      <c r="D62" s="1343" t="s">
        <v>7</v>
      </c>
      <c r="E62" s="245" t="s">
        <v>7</v>
      </c>
      <c r="F62" s="245" t="s">
        <v>7</v>
      </c>
      <c r="G62" s="245" t="s">
        <v>7</v>
      </c>
      <c r="H62" s="245" t="s">
        <v>7</v>
      </c>
      <c r="I62" s="245" t="s">
        <v>7</v>
      </c>
      <c r="J62" s="245" t="s">
        <v>7</v>
      </c>
      <c r="K62" s="245" t="s">
        <v>7</v>
      </c>
      <c r="L62" s="245" t="s">
        <v>7</v>
      </c>
      <c r="M62" s="245" t="s">
        <v>7</v>
      </c>
      <c r="N62" s="1342">
        <v>100</v>
      </c>
      <c r="O62" s="1115"/>
      <c r="P62" s="1116"/>
    </row>
    <row r="63" spans="2:16" ht="30" customHeight="1">
      <c r="B63" s="689"/>
      <c r="C63" s="695" t="s">
        <v>832</v>
      </c>
      <c r="D63" s="1344">
        <v>46892</v>
      </c>
      <c r="E63" s="245">
        <v>48439</v>
      </c>
      <c r="F63" s="245">
        <v>50422</v>
      </c>
      <c r="G63" s="245">
        <v>53102</v>
      </c>
      <c r="H63" s="245">
        <v>83087</v>
      </c>
      <c r="I63" s="245">
        <v>92866</v>
      </c>
      <c r="J63" s="245">
        <v>107920</v>
      </c>
      <c r="K63" s="245">
        <v>128494</v>
      </c>
      <c r="L63" s="406">
        <v>141140</v>
      </c>
      <c r="M63" s="245">
        <v>152777</v>
      </c>
      <c r="N63" s="1002">
        <v>173126</v>
      </c>
      <c r="O63" s="1002">
        <v>178426</v>
      </c>
      <c r="P63" s="631"/>
    </row>
    <row r="64" spans="2:16" ht="16.5" customHeight="1">
      <c r="B64" s="689"/>
      <c r="C64" s="695" t="s">
        <v>4</v>
      </c>
      <c r="D64" s="1344">
        <v>104.1</v>
      </c>
      <c r="E64" s="246">
        <f>E63/D63*100</f>
        <v>103.29907020387272</v>
      </c>
      <c r="F64" s="246">
        <f>F63/E63*100</f>
        <v>104.09380870785935</v>
      </c>
      <c r="G64" s="246">
        <f>G63/F63*100</f>
        <v>105.31514021657213</v>
      </c>
      <c r="H64" s="245">
        <v>135.7</v>
      </c>
      <c r="I64" s="246">
        <f>I63/H63*100</f>
        <v>111.76959091073213</v>
      </c>
      <c r="J64" s="246">
        <f>J63/I63*100</f>
        <v>116.21045377210173</v>
      </c>
      <c r="K64" s="246">
        <f>K63/J63*100</f>
        <v>119.06412157153447</v>
      </c>
      <c r="L64" s="376">
        <f>L63/K63*100</f>
        <v>109.84170467103522</v>
      </c>
      <c r="M64" s="246">
        <v>108.2</v>
      </c>
      <c r="N64" s="1115">
        <v>113.3</v>
      </c>
      <c r="O64" s="1115">
        <v>103.1</v>
      </c>
      <c r="P64" s="1116"/>
    </row>
    <row r="65" spans="2:16" ht="15.75">
      <c r="B65" s="689"/>
      <c r="C65" s="695" t="s">
        <v>6</v>
      </c>
      <c r="D65" s="1344" t="s">
        <v>7</v>
      </c>
      <c r="E65" s="245" t="s">
        <v>7</v>
      </c>
      <c r="F65" s="245" t="s">
        <v>7</v>
      </c>
      <c r="G65" s="245" t="s">
        <v>7</v>
      </c>
      <c r="H65" s="245" t="s">
        <v>7</v>
      </c>
      <c r="I65" s="246">
        <v>100</v>
      </c>
      <c r="J65" s="246">
        <f>J63/$I$63*100</f>
        <v>116.21045377210173</v>
      </c>
      <c r="K65" s="246">
        <f>K63/$I$63*100</f>
        <v>138.36495595804706</v>
      </c>
      <c r="L65" s="376">
        <f>L63/$I$63*100</f>
        <v>151.98242629164602</v>
      </c>
      <c r="M65" s="246">
        <v>164.5</v>
      </c>
      <c r="N65" s="1115">
        <v>186.4</v>
      </c>
      <c r="O65" s="1115">
        <v>192.1</v>
      </c>
      <c r="P65" s="1116"/>
    </row>
    <row r="66" spans="2:16" ht="15.75">
      <c r="B66" s="689"/>
      <c r="C66" s="695" t="s">
        <v>791</v>
      </c>
      <c r="D66" s="292" t="s">
        <v>7</v>
      </c>
      <c r="E66" s="245" t="s">
        <v>7</v>
      </c>
      <c r="F66" s="245" t="s">
        <v>7</v>
      </c>
      <c r="G66" s="245" t="s">
        <v>7</v>
      </c>
      <c r="H66" s="245" t="s">
        <v>7</v>
      </c>
      <c r="I66" s="245" t="s">
        <v>7</v>
      </c>
      <c r="J66" s="245" t="s">
        <v>7</v>
      </c>
      <c r="K66" s="245" t="s">
        <v>7</v>
      </c>
      <c r="L66" s="245" t="s">
        <v>7</v>
      </c>
      <c r="M66" s="245" t="s">
        <v>7</v>
      </c>
      <c r="N66" s="1342">
        <v>100</v>
      </c>
      <c r="O66" s="1115"/>
      <c r="P66" s="1116"/>
    </row>
    <row r="67" spans="2:16" ht="15" customHeight="1">
      <c r="B67" s="700" t="s">
        <v>468</v>
      </c>
      <c r="C67" s="740" t="s">
        <v>834</v>
      </c>
      <c r="D67" s="1344">
        <v>1319972</v>
      </c>
      <c r="E67" s="245">
        <v>1236583</v>
      </c>
      <c r="F67" s="245">
        <v>1124940</v>
      </c>
      <c r="G67" s="245">
        <v>1112533</v>
      </c>
      <c r="H67" s="245">
        <v>1085509</v>
      </c>
      <c r="I67" s="245">
        <v>1046930</v>
      </c>
      <c r="J67" s="245">
        <v>1024413</v>
      </c>
      <c r="K67" s="245">
        <v>1006369</v>
      </c>
      <c r="L67" s="406">
        <v>966001</v>
      </c>
      <c r="M67" s="245">
        <v>902176</v>
      </c>
      <c r="N67" s="1002">
        <v>838024</v>
      </c>
      <c r="O67" s="1002">
        <v>763361</v>
      </c>
      <c r="P67" s="631"/>
    </row>
    <row r="68" spans="2:16" ht="12.75">
      <c r="B68" s="700"/>
      <c r="C68" s="740" t="s">
        <v>4</v>
      </c>
      <c r="D68" s="1344">
        <v>94.2</v>
      </c>
      <c r="E68" s="246">
        <f aca="true" t="shared" si="2" ref="E68:K68">E67/D67*100</f>
        <v>93.68251750794714</v>
      </c>
      <c r="F68" s="246">
        <f t="shared" si="2"/>
        <v>90.97165333827168</v>
      </c>
      <c r="G68" s="246">
        <f t="shared" si="2"/>
        <v>98.89709673404803</v>
      </c>
      <c r="H68" s="246">
        <f t="shared" si="2"/>
        <v>97.57094845725925</v>
      </c>
      <c r="I68" s="246">
        <f t="shared" si="2"/>
        <v>96.44599906587601</v>
      </c>
      <c r="J68" s="246">
        <f t="shared" si="2"/>
        <v>97.84923538345448</v>
      </c>
      <c r="K68" s="246">
        <f t="shared" si="2"/>
        <v>98.23860103298182</v>
      </c>
      <c r="L68" s="376">
        <v>96</v>
      </c>
      <c r="M68" s="246">
        <v>93.4</v>
      </c>
      <c r="N68" s="1002">
        <v>92.9</v>
      </c>
      <c r="O68" s="1002">
        <v>91.1</v>
      </c>
      <c r="P68" s="631"/>
    </row>
    <row r="69" spans="2:16" ht="15.75">
      <c r="B69" s="700"/>
      <c r="C69" s="740" t="s">
        <v>789</v>
      </c>
      <c r="D69" s="292">
        <v>100</v>
      </c>
      <c r="E69" s="452">
        <v>93.7</v>
      </c>
      <c r="F69" s="246">
        <f>F67/D67*100</f>
        <v>85.22453506589534</v>
      </c>
      <c r="G69" s="246">
        <f>G67/D67*100</f>
        <v>84.2845908852612</v>
      </c>
      <c r="H69" s="246">
        <f>H67/D67*100</f>
        <v>82.23727473007003</v>
      </c>
      <c r="I69" s="246">
        <f>I67/D67*100</f>
        <v>79.31456121796523</v>
      </c>
      <c r="J69" s="246">
        <f>J67/D67*100</f>
        <v>77.6086916995209</v>
      </c>
      <c r="K69" s="246">
        <f>K67/D67*100</f>
        <v>76.2416930056092</v>
      </c>
      <c r="L69" s="406">
        <v>73.2</v>
      </c>
      <c r="M69" s="245">
        <v>68.9</v>
      </c>
      <c r="N69" s="1002">
        <v>63.5</v>
      </c>
      <c r="O69" s="1002">
        <v>57.8</v>
      </c>
      <c r="P69" s="631"/>
    </row>
    <row r="70" spans="2:16" ht="15.75">
      <c r="B70" s="700"/>
      <c r="C70" s="740" t="s">
        <v>785</v>
      </c>
      <c r="D70" s="292" t="s">
        <v>7</v>
      </c>
      <c r="E70" s="246" t="s">
        <v>7</v>
      </c>
      <c r="F70" s="246" t="s">
        <v>7</v>
      </c>
      <c r="G70" s="246" t="s">
        <v>7</v>
      </c>
      <c r="H70" s="246" t="s">
        <v>7</v>
      </c>
      <c r="I70" s="246">
        <f>I67/I67*100</f>
        <v>100</v>
      </c>
      <c r="J70" s="246">
        <f>J67/I67*100</f>
        <v>97.84923538345448</v>
      </c>
      <c r="K70" s="246">
        <f>K67/I67*100</f>
        <v>96.12571996217513</v>
      </c>
      <c r="L70" s="406">
        <v>92.3</v>
      </c>
      <c r="M70" s="245">
        <v>86.2</v>
      </c>
      <c r="N70" s="1113">
        <v>80</v>
      </c>
      <c r="O70" s="1113">
        <v>72.9</v>
      </c>
      <c r="P70" s="838"/>
    </row>
    <row r="71" spans="2:16" ht="15.75">
      <c r="B71" s="700"/>
      <c r="C71" s="695" t="s">
        <v>791</v>
      </c>
      <c r="D71" s="292" t="s">
        <v>7</v>
      </c>
      <c r="E71" s="245" t="s">
        <v>7</v>
      </c>
      <c r="F71" s="245" t="s">
        <v>7</v>
      </c>
      <c r="G71" s="245" t="s">
        <v>7</v>
      </c>
      <c r="H71" s="245" t="s">
        <v>7</v>
      </c>
      <c r="I71" s="245" t="s">
        <v>7</v>
      </c>
      <c r="J71" s="245" t="s">
        <v>7</v>
      </c>
      <c r="K71" s="245" t="s">
        <v>7</v>
      </c>
      <c r="L71" s="245" t="s">
        <v>7</v>
      </c>
      <c r="M71" s="245" t="s">
        <v>7</v>
      </c>
      <c r="N71" s="1342">
        <v>100</v>
      </c>
      <c r="O71" s="1113"/>
      <c r="P71" s="838"/>
    </row>
    <row r="72" spans="2:16" ht="18" customHeight="1">
      <c r="B72" s="700" t="s">
        <v>469</v>
      </c>
      <c r="C72" s="740" t="s">
        <v>833</v>
      </c>
      <c r="D72" s="1344">
        <v>47871</v>
      </c>
      <c r="E72" s="245">
        <v>47754</v>
      </c>
      <c r="F72" s="245">
        <v>48966</v>
      </c>
      <c r="G72" s="245">
        <v>51885</v>
      </c>
      <c r="H72" s="245">
        <v>56918</v>
      </c>
      <c r="I72" s="245">
        <v>54770</v>
      </c>
      <c r="J72" s="245">
        <v>53131</v>
      </c>
      <c r="K72" s="245">
        <v>52434</v>
      </c>
      <c r="L72" s="406">
        <v>48833</v>
      </c>
      <c r="M72" s="245">
        <v>45079</v>
      </c>
      <c r="N72" s="1117">
        <v>59506.5</v>
      </c>
      <c r="O72" s="1117">
        <v>57738</v>
      </c>
      <c r="P72" s="1118"/>
    </row>
    <row r="73" spans="2:16" ht="15" customHeight="1">
      <c r="B73" s="700"/>
      <c r="C73" s="740" t="s">
        <v>4</v>
      </c>
      <c r="D73" s="1344">
        <v>96.4</v>
      </c>
      <c r="E73" s="246">
        <f>E72/D72*100</f>
        <v>99.75559315660838</v>
      </c>
      <c r="F73" s="246">
        <f>F72/E72*100</f>
        <v>102.53800728734765</v>
      </c>
      <c r="G73" s="246">
        <f>G72/F72*100</f>
        <v>105.96127925499326</v>
      </c>
      <c r="H73" s="246">
        <f>H72/G72*100</f>
        <v>109.70029873759275</v>
      </c>
      <c r="I73" s="246" t="s">
        <v>470</v>
      </c>
      <c r="J73" s="246">
        <f aca="true" t="shared" si="3" ref="J73:O73">J72/I72*100</f>
        <v>97.00748584991784</v>
      </c>
      <c r="K73" s="246">
        <f t="shared" si="3"/>
        <v>98.68814816208993</v>
      </c>
      <c r="L73" s="246">
        <f t="shared" si="3"/>
        <v>93.13231872449175</v>
      </c>
      <c r="M73" s="246">
        <f t="shared" si="3"/>
        <v>92.31257551246084</v>
      </c>
      <c r="N73" s="1115">
        <f t="shared" si="3"/>
        <v>132.00492468777037</v>
      </c>
      <c r="O73" s="1115">
        <f t="shared" si="3"/>
        <v>97.02805575861461</v>
      </c>
      <c r="P73" s="1116"/>
    </row>
    <row r="74" spans="2:16" ht="15" customHeight="1">
      <c r="B74" s="700"/>
      <c r="C74" s="740" t="s">
        <v>785</v>
      </c>
      <c r="D74" s="1344" t="s">
        <v>7</v>
      </c>
      <c r="E74" s="246" t="s">
        <v>7</v>
      </c>
      <c r="F74" s="246" t="s">
        <v>7</v>
      </c>
      <c r="G74" s="246" t="s">
        <v>7</v>
      </c>
      <c r="H74" s="246" t="s">
        <v>7</v>
      </c>
      <c r="I74" s="246">
        <v>100</v>
      </c>
      <c r="J74" s="246">
        <f>J72/$I$72*100</f>
        <v>97.00748584991784</v>
      </c>
      <c r="K74" s="246">
        <f>K72/$I$72*100</f>
        <v>95.73489136388534</v>
      </c>
      <c r="L74" s="246">
        <f>L72/$I$72*100</f>
        <v>89.16012415555961</v>
      </c>
      <c r="M74" s="246">
        <f>M72/$I$72*100</f>
        <v>82.3060069381048</v>
      </c>
      <c r="N74" s="1115">
        <f>N72/$I$72*100</f>
        <v>108.64798247215629</v>
      </c>
      <c r="O74" s="1115">
        <f>O72/I72*100</f>
        <v>105.41902501369363</v>
      </c>
      <c r="P74" s="1116"/>
    </row>
    <row r="75" spans="2:16" ht="15" customHeight="1">
      <c r="B75" s="700"/>
      <c r="C75" s="695" t="s">
        <v>791</v>
      </c>
      <c r="D75" s="292" t="s">
        <v>7</v>
      </c>
      <c r="E75" s="245" t="s">
        <v>7</v>
      </c>
      <c r="F75" s="245" t="s">
        <v>7</v>
      </c>
      <c r="G75" s="245" t="s">
        <v>7</v>
      </c>
      <c r="H75" s="245" t="s">
        <v>7</v>
      </c>
      <c r="I75" s="245" t="s">
        <v>7</v>
      </c>
      <c r="J75" s="245" t="s">
        <v>7</v>
      </c>
      <c r="K75" s="245" t="s">
        <v>7</v>
      </c>
      <c r="L75" s="245" t="s">
        <v>7</v>
      </c>
      <c r="M75" s="245" t="s">
        <v>7</v>
      </c>
      <c r="N75" s="1342">
        <v>100</v>
      </c>
      <c r="O75" s="1115"/>
      <c r="P75" s="1116"/>
    </row>
    <row r="76" spans="2:16" ht="28.5" customHeight="1">
      <c r="B76" s="700" t="s">
        <v>471</v>
      </c>
      <c r="C76" s="740" t="s">
        <v>830</v>
      </c>
      <c r="D76" s="272" t="s">
        <v>70</v>
      </c>
      <c r="E76" s="249" t="s">
        <v>70</v>
      </c>
      <c r="F76" s="249" t="s">
        <v>70</v>
      </c>
      <c r="G76" s="249" t="s">
        <v>70</v>
      </c>
      <c r="H76" s="249" t="s">
        <v>70</v>
      </c>
      <c r="I76" s="245">
        <v>84501.4</v>
      </c>
      <c r="J76" s="245">
        <v>102000.9</v>
      </c>
      <c r="K76" s="245">
        <v>118200.7</v>
      </c>
      <c r="L76" s="245">
        <v>128839.5</v>
      </c>
      <c r="M76" s="246">
        <v>118409.6</v>
      </c>
      <c r="N76" s="1002">
        <v>127559.8</v>
      </c>
      <c r="O76" s="1002">
        <v>133668.1</v>
      </c>
      <c r="P76" s="631"/>
    </row>
    <row r="77" spans="2:16" ht="14.25">
      <c r="B77" s="700"/>
      <c r="C77" s="1297" t="s">
        <v>835</v>
      </c>
      <c r="D77" s="249" t="s">
        <v>70</v>
      </c>
      <c r="E77" s="249" t="s">
        <v>70</v>
      </c>
      <c r="F77" s="249" t="s">
        <v>70</v>
      </c>
      <c r="G77" s="249" t="s">
        <v>70</v>
      </c>
      <c r="H77" s="249" t="s">
        <v>70</v>
      </c>
      <c r="I77" s="249" t="s">
        <v>70</v>
      </c>
      <c r="J77" s="245">
        <v>118.1</v>
      </c>
      <c r="K77" s="245">
        <v>112.1</v>
      </c>
      <c r="L77" s="245">
        <v>102.7</v>
      </c>
      <c r="M77" s="245">
        <v>85.2</v>
      </c>
      <c r="N77" s="1113">
        <v>105.1</v>
      </c>
      <c r="O77" s="1113">
        <v>101</v>
      </c>
      <c r="P77" s="838"/>
    </row>
    <row r="78" spans="2:16" ht="15.75">
      <c r="B78" s="700"/>
      <c r="C78" s="1337" t="s">
        <v>836</v>
      </c>
      <c r="D78" s="246" t="s">
        <v>7</v>
      </c>
      <c r="E78" s="246" t="s">
        <v>7</v>
      </c>
      <c r="F78" s="246" t="s">
        <v>7</v>
      </c>
      <c r="G78" s="246" t="s">
        <v>7</v>
      </c>
      <c r="H78" s="246" t="s">
        <v>7</v>
      </c>
      <c r="I78" s="246">
        <v>100</v>
      </c>
      <c r="J78" s="245">
        <v>118.1</v>
      </c>
      <c r="K78" s="245">
        <v>131.5</v>
      </c>
      <c r="L78" s="246">
        <v>135</v>
      </c>
      <c r="M78" s="245">
        <v>115.1</v>
      </c>
      <c r="N78" s="1002">
        <v>121.5</v>
      </c>
      <c r="O78" s="1002">
        <v>122.7</v>
      </c>
      <c r="P78" s="631"/>
    </row>
    <row r="79" spans="2:16" ht="15.75">
      <c r="B79" s="700"/>
      <c r="C79" s="695" t="s">
        <v>791</v>
      </c>
      <c r="D79" s="1343" t="s">
        <v>7</v>
      </c>
      <c r="E79" s="245" t="s">
        <v>7</v>
      </c>
      <c r="F79" s="245" t="s">
        <v>7</v>
      </c>
      <c r="G79" s="245" t="s">
        <v>7</v>
      </c>
      <c r="H79" s="245" t="s">
        <v>7</v>
      </c>
      <c r="I79" s="245" t="s">
        <v>7</v>
      </c>
      <c r="J79" s="245" t="s">
        <v>7</v>
      </c>
      <c r="K79" s="245" t="s">
        <v>7</v>
      </c>
      <c r="L79" s="245" t="s">
        <v>7</v>
      </c>
      <c r="M79" s="245" t="s">
        <v>7</v>
      </c>
      <c r="N79" s="1342">
        <v>100</v>
      </c>
      <c r="O79" s="1002"/>
      <c r="P79" s="631"/>
    </row>
    <row r="80" spans="2:16" ht="15" customHeight="1">
      <c r="B80" s="700" t="s">
        <v>472</v>
      </c>
      <c r="C80" s="740" t="s">
        <v>834</v>
      </c>
      <c r="D80" s="1344">
        <v>6748.2</v>
      </c>
      <c r="E80" s="245">
        <v>9604.6</v>
      </c>
      <c r="F80" s="245">
        <v>13898.5</v>
      </c>
      <c r="G80" s="245">
        <v>17401.2</v>
      </c>
      <c r="H80" s="245">
        <v>23096.1</v>
      </c>
      <c r="I80" s="245">
        <v>29166.4</v>
      </c>
      <c r="J80" s="245">
        <v>36757.8</v>
      </c>
      <c r="K80" s="246">
        <v>41509.8</v>
      </c>
      <c r="L80" s="406">
        <v>44085.9</v>
      </c>
      <c r="M80" s="245">
        <v>44989.1</v>
      </c>
      <c r="N80" s="1002">
        <v>47476.9</v>
      </c>
      <c r="O80" s="1002">
        <v>50695.1</v>
      </c>
      <c r="P80" s="631"/>
    </row>
    <row r="81" spans="2:16" ht="12.75">
      <c r="B81" s="700"/>
      <c r="C81" s="740" t="s">
        <v>4</v>
      </c>
      <c r="D81" s="1344">
        <v>170.6</v>
      </c>
      <c r="E81" s="245">
        <v>142.3</v>
      </c>
      <c r="F81" s="246">
        <v>144.7</v>
      </c>
      <c r="G81" s="245">
        <v>125.2</v>
      </c>
      <c r="H81" s="245">
        <v>132.7</v>
      </c>
      <c r="I81" s="245">
        <v>126.3</v>
      </c>
      <c r="J81" s="246">
        <v>126</v>
      </c>
      <c r="K81" s="245">
        <v>112.9</v>
      </c>
      <c r="L81" s="406">
        <v>106.2</v>
      </c>
      <c r="M81" s="246">
        <v>102</v>
      </c>
      <c r="N81" s="1002">
        <v>105.5</v>
      </c>
      <c r="O81" s="1002">
        <v>106.8</v>
      </c>
      <c r="P81" s="631"/>
    </row>
    <row r="82" spans="2:16" ht="15.75">
      <c r="B82" s="700"/>
      <c r="C82" s="740" t="s">
        <v>789</v>
      </c>
      <c r="D82" s="292">
        <v>100</v>
      </c>
      <c r="E82" s="245">
        <v>142.3</v>
      </c>
      <c r="F82" s="246">
        <v>206</v>
      </c>
      <c r="G82" s="245">
        <v>257.9</v>
      </c>
      <c r="H82" s="245">
        <v>342.3</v>
      </c>
      <c r="I82" s="245">
        <v>432.2</v>
      </c>
      <c r="J82" s="245">
        <v>544.7</v>
      </c>
      <c r="K82" s="245">
        <v>615.1</v>
      </c>
      <c r="L82" s="406">
        <v>653.3</v>
      </c>
      <c r="M82" s="245">
        <v>666.7</v>
      </c>
      <c r="N82" s="1002">
        <v>703.5</v>
      </c>
      <c r="O82" s="1002">
        <v>751.2</v>
      </c>
      <c r="P82" s="631"/>
    </row>
    <row r="83" spans="2:16" ht="15.75">
      <c r="B83" s="700"/>
      <c r="C83" s="740" t="s">
        <v>785</v>
      </c>
      <c r="D83" s="1344" t="s">
        <v>7</v>
      </c>
      <c r="E83" s="245" t="s">
        <v>7</v>
      </c>
      <c r="F83" s="245" t="s">
        <v>7</v>
      </c>
      <c r="G83" s="245" t="s">
        <v>7</v>
      </c>
      <c r="H83" s="245" t="s">
        <v>7</v>
      </c>
      <c r="I83" s="246">
        <v>100</v>
      </c>
      <c r="J83" s="246">
        <v>126</v>
      </c>
      <c r="K83" s="245">
        <v>142.3</v>
      </c>
      <c r="L83" s="406">
        <v>151.2</v>
      </c>
      <c r="M83" s="245">
        <v>154.2</v>
      </c>
      <c r="N83" s="1002">
        <v>162.8</v>
      </c>
      <c r="O83" s="1002">
        <v>173.8</v>
      </c>
      <c r="P83" s="631"/>
    </row>
    <row r="84" spans="2:16" ht="15.75">
      <c r="B84" s="700"/>
      <c r="C84" s="695" t="s">
        <v>791</v>
      </c>
      <c r="D84" s="1344" t="s">
        <v>7</v>
      </c>
      <c r="E84" s="245" t="s">
        <v>7</v>
      </c>
      <c r="F84" s="245" t="s">
        <v>7</v>
      </c>
      <c r="G84" s="245" t="s">
        <v>7</v>
      </c>
      <c r="H84" s="245" t="s">
        <v>7</v>
      </c>
      <c r="I84" s="245" t="s">
        <v>7</v>
      </c>
      <c r="J84" s="245" t="s">
        <v>7</v>
      </c>
      <c r="K84" s="245" t="s">
        <v>7</v>
      </c>
      <c r="L84" s="245" t="s">
        <v>7</v>
      </c>
      <c r="M84" s="245" t="s">
        <v>7</v>
      </c>
      <c r="N84" s="1342">
        <v>100</v>
      </c>
      <c r="O84" s="1002"/>
      <c r="P84" s="631"/>
    </row>
    <row r="85" spans="2:16" ht="27">
      <c r="B85" s="700" t="s">
        <v>473</v>
      </c>
      <c r="C85" s="740" t="s">
        <v>830</v>
      </c>
      <c r="D85" s="1345" t="s">
        <v>70</v>
      </c>
      <c r="E85" s="249" t="s">
        <v>70</v>
      </c>
      <c r="F85" s="249" t="s">
        <v>70</v>
      </c>
      <c r="G85" s="249" t="s">
        <v>70</v>
      </c>
      <c r="H85" s="249" t="s">
        <v>70</v>
      </c>
      <c r="I85" s="245">
        <v>43934</v>
      </c>
      <c r="J85" s="245">
        <v>45792.7</v>
      </c>
      <c r="K85" s="245">
        <v>47425.6</v>
      </c>
      <c r="L85" s="245">
        <v>51632.6</v>
      </c>
      <c r="M85" s="806">
        <v>50926</v>
      </c>
      <c r="N85" s="1002">
        <v>49766.3</v>
      </c>
      <c r="O85" s="1002">
        <v>50449.6</v>
      </c>
      <c r="P85" s="631"/>
    </row>
    <row r="86" spans="2:16" ht="14.25">
      <c r="B86" s="700"/>
      <c r="C86" s="1337" t="s">
        <v>837</v>
      </c>
      <c r="D86" s="1345" t="s">
        <v>70</v>
      </c>
      <c r="E86" s="249" t="s">
        <v>70</v>
      </c>
      <c r="F86" s="249" t="s">
        <v>70</v>
      </c>
      <c r="G86" s="249" t="s">
        <v>70</v>
      </c>
      <c r="H86" s="249" t="s">
        <v>70</v>
      </c>
      <c r="I86" s="249" t="s">
        <v>70</v>
      </c>
      <c r="J86" s="1262">
        <v>105.5</v>
      </c>
      <c r="K86" s="807">
        <v>103.3</v>
      </c>
      <c r="L86" s="506">
        <v>107.6</v>
      </c>
      <c r="M86" s="245">
        <v>97.8</v>
      </c>
      <c r="N86" s="1002">
        <v>101.1</v>
      </c>
      <c r="O86" s="1002">
        <v>102.5</v>
      </c>
      <c r="P86" s="631"/>
    </row>
    <row r="87" spans="2:16" ht="15.75">
      <c r="B87" s="1341"/>
      <c r="C87" s="1337" t="s">
        <v>836</v>
      </c>
      <c r="D87" s="292" t="s">
        <v>7</v>
      </c>
      <c r="E87" s="245" t="s">
        <v>7</v>
      </c>
      <c r="F87" s="245" t="s">
        <v>7</v>
      </c>
      <c r="G87" s="245" t="s">
        <v>7</v>
      </c>
      <c r="H87" s="1342" t="s">
        <v>7</v>
      </c>
      <c r="I87" s="1342">
        <v>100</v>
      </c>
      <c r="J87" s="490">
        <v>105.5</v>
      </c>
      <c r="K87" s="490">
        <v>109.6</v>
      </c>
      <c r="L87" s="490">
        <v>118.7</v>
      </c>
      <c r="M87" s="1346">
        <v>124</v>
      </c>
      <c r="N87" s="1347">
        <v>126.2</v>
      </c>
      <c r="O87" s="1347">
        <v>129.4</v>
      </c>
      <c r="P87" s="908"/>
    </row>
    <row r="88" spans="2:16" ht="16.5" thickBot="1">
      <c r="B88" s="701"/>
      <c r="C88" s="754" t="s">
        <v>791</v>
      </c>
      <c r="D88" s="1348" t="s">
        <v>7</v>
      </c>
      <c r="E88" s="284" t="s">
        <v>7</v>
      </c>
      <c r="F88" s="284" t="s">
        <v>7</v>
      </c>
      <c r="G88" s="284" t="s">
        <v>7</v>
      </c>
      <c r="H88" s="284" t="s">
        <v>7</v>
      </c>
      <c r="I88" s="284" t="s">
        <v>7</v>
      </c>
      <c r="J88" s="284" t="s">
        <v>7</v>
      </c>
      <c r="K88" s="284" t="s">
        <v>7</v>
      </c>
      <c r="L88" s="284" t="s">
        <v>7</v>
      </c>
      <c r="M88" s="284" t="s">
        <v>7</v>
      </c>
      <c r="N88" s="284">
        <v>100</v>
      </c>
      <c r="O88" s="1349"/>
      <c r="P88" s="1155"/>
    </row>
    <row r="89" spans="2:12" ht="12.75">
      <c r="B89" s="212"/>
      <c r="C89" s="213"/>
      <c r="D89" s="702"/>
      <c r="E89" s="702"/>
      <c r="F89" s="702"/>
      <c r="G89" s="702"/>
      <c r="H89" s="702"/>
      <c r="I89" s="702"/>
      <c r="J89" s="702"/>
      <c r="K89" s="703"/>
      <c r="L89" s="703"/>
    </row>
    <row r="90" spans="2:12" ht="13.5" customHeight="1">
      <c r="B90" s="1542" t="s">
        <v>483</v>
      </c>
      <c r="C90" s="1568"/>
      <c r="D90" s="1568"/>
      <c r="E90" s="1568"/>
      <c r="F90" s="1568"/>
      <c r="G90" s="1568"/>
      <c r="H90" s="1568"/>
      <c r="I90" s="1568"/>
      <c r="J90" s="1568"/>
      <c r="K90" s="1568"/>
      <c r="L90" s="1439"/>
    </row>
    <row r="91" spans="2:12" ht="14.25" customHeight="1">
      <c r="B91" s="1569" t="s">
        <v>484</v>
      </c>
      <c r="C91" s="1570"/>
      <c r="D91" s="1570"/>
      <c r="E91" s="1570"/>
      <c r="F91" s="1570"/>
      <c r="G91" s="1495"/>
      <c r="H91" s="1495"/>
      <c r="I91" s="1495"/>
      <c r="J91" s="1495"/>
      <c r="K91" s="1495"/>
      <c r="L91" s="704"/>
    </row>
    <row r="92" spans="2:12" ht="14.25" customHeight="1">
      <c r="B92" s="1569" t="s">
        <v>474</v>
      </c>
      <c r="C92" s="1570"/>
      <c r="D92" s="1570"/>
      <c r="E92" s="1570"/>
      <c r="F92" s="1570"/>
      <c r="G92" s="1570"/>
      <c r="H92" s="103"/>
      <c r="I92" s="103"/>
      <c r="J92" s="103"/>
      <c r="K92" s="103"/>
      <c r="L92" s="103"/>
    </row>
    <row r="93" spans="2:12" ht="30.75" customHeight="1">
      <c r="B93" s="1542" t="s">
        <v>475</v>
      </c>
      <c r="C93" s="1466"/>
      <c r="D93" s="1466"/>
      <c r="E93" s="1466"/>
      <c r="F93" s="1466"/>
      <c r="G93" s="1466"/>
      <c r="H93" s="1466"/>
      <c r="I93" s="1466"/>
      <c r="J93" s="1466"/>
      <c r="K93" s="1466"/>
      <c r="L93" s="1466"/>
    </row>
    <row r="94" spans="2:12" ht="39.75" customHeight="1">
      <c r="B94" s="1542" t="s">
        <v>476</v>
      </c>
      <c r="C94" s="1466"/>
      <c r="D94" s="1466"/>
      <c r="E94" s="1466"/>
      <c r="F94" s="1466"/>
      <c r="G94" s="1466"/>
      <c r="H94" s="1466"/>
      <c r="I94" s="1466"/>
      <c r="J94" s="1466"/>
      <c r="K94" s="1466"/>
      <c r="L94" s="1466"/>
    </row>
    <row r="95" spans="2:12" ht="12.75">
      <c r="B95" s="1542" t="s">
        <v>477</v>
      </c>
      <c r="C95" s="1466"/>
      <c r="D95" s="1466"/>
      <c r="E95" s="1466"/>
      <c r="F95" s="1466"/>
      <c r="G95" s="1466"/>
      <c r="H95" s="1466"/>
      <c r="I95" s="1466"/>
      <c r="J95" s="1466"/>
      <c r="K95" s="1466"/>
      <c r="L95" s="1466"/>
    </row>
    <row r="96" spans="2:12" ht="54.75" customHeight="1">
      <c r="B96" s="1567" t="s">
        <v>478</v>
      </c>
      <c r="C96" s="1546"/>
      <c r="D96" s="1546"/>
      <c r="E96" s="1546"/>
      <c r="F96" s="1546"/>
      <c r="G96" s="1546"/>
      <c r="H96" s="1546"/>
      <c r="I96" s="1546"/>
      <c r="J96" s="1546"/>
      <c r="K96" s="1546"/>
      <c r="L96" s="1546"/>
    </row>
    <row r="97" spans="2:12" ht="14.25" customHeight="1">
      <c r="B97" s="61" t="s">
        <v>479</v>
      </c>
      <c r="C97" s="703"/>
      <c r="D97" s="703"/>
      <c r="E97" s="703"/>
      <c r="F97" s="703"/>
      <c r="G97" s="703"/>
      <c r="H97" s="703"/>
      <c r="I97" s="480"/>
      <c r="J97" s="480"/>
      <c r="K97" s="480"/>
      <c r="L97" s="480"/>
    </row>
    <row r="98" spans="2:12" ht="18.75" customHeight="1">
      <c r="B98" s="61" t="s">
        <v>480</v>
      </c>
      <c r="C98" s="703"/>
      <c r="D98" s="703"/>
      <c r="E98" s="703"/>
      <c r="F98" s="703"/>
      <c r="G98" s="703"/>
      <c r="H98" s="103"/>
      <c r="I98" s="103"/>
      <c r="J98" s="103"/>
      <c r="K98" s="103"/>
      <c r="L98" s="103"/>
    </row>
    <row r="99" spans="2:8" ht="14.25">
      <c r="B99" s="61" t="s">
        <v>481</v>
      </c>
      <c r="C99" s="703"/>
      <c r="D99" s="703"/>
      <c r="E99" s="703"/>
      <c r="F99" s="703"/>
      <c r="G99" s="103"/>
      <c r="H99" s="480"/>
    </row>
    <row r="100" spans="2:12" ht="27" customHeight="1">
      <c r="B100" s="1516" t="s">
        <v>482</v>
      </c>
      <c r="C100" s="1466"/>
      <c r="D100" s="1466"/>
      <c r="E100" s="1466"/>
      <c r="F100" s="1466"/>
      <c r="G100" s="1466"/>
      <c r="H100" s="1466"/>
      <c r="I100" s="1466"/>
      <c r="J100" s="1466"/>
      <c r="K100" s="1466"/>
      <c r="L100" s="1466"/>
    </row>
    <row r="101" spans="2:7" ht="14.25">
      <c r="B101" s="242"/>
      <c r="C101" s="480"/>
      <c r="D101" s="480"/>
      <c r="E101" s="480"/>
      <c r="F101" s="480"/>
      <c r="G101" s="480"/>
    </row>
    <row r="102" spans="2:6" ht="12.75">
      <c r="B102" s="706"/>
      <c r="C102" s="480"/>
      <c r="D102" s="480"/>
      <c r="E102" s="480"/>
      <c r="F102" s="480"/>
    </row>
  </sheetData>
  <sheetProtection/>
  <mergeCells count="12">
    <mergeCell ref="O2:P2"/>
    <mergeCell ref="B95:L95"/>
    <mergeCell ref="B91:K91"/>
    <mergeCell ref="B1:C1"/>
    <mergeCell ref="B4:C4"/>
    <mergeCell ref="F2:G2"/>
    <mergeCell ref="B96:L96"/>
    <mergeCell ref="B100:L100"/>
    <mergeCell ref="B90:L90"/>
    <mergeCell ref="B92:G92"/>
    <mergeCell ref="B93:L93"/>
    <mergeCell ref="B94:L94"/>
  </mergeCells>
  <hyperlinks>
    <hyperlink ref="F2:G2" location="'LIST OF TABLES'!A1" display="Return to contents"/>
    <hyperlink ref="O2:P2" location="'LIST OF TABLES'!A1" display="Return to contents"/>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36"/>
  <sheetViews>
    <sheetView zoomScalePageLayoutView="0" workbookViewId="0" topLeftCell="A1">
      <pane xSplit="3" ySplit="5" topLeftCell="F6" activePane="bottomRight" state="frozen"/>
      <selection pane="topLeft" activeCell="A1" sqref="A1"/>
      <selection pane="topRight" activeCell="D1" sqref="D1"/>
      <selection pane="bottomLeft" activeCell="A6" sqref="A6"/>
      <selection pane="bottomRight" activeCell="Q2" sqref="Q2:R2"/>
    </sheetView>
  </sheetViews>
  <sheetFormatPr defaultColWidth="9.00390625" defaultRowHeight="12.75"/>
  <cols>
    <col min="1" max="1" width="4.75390625" style="33" customWidth="1"/>
    <col min="2" max="2" width="37.875" style="33" customWidth="1"/>
    <col min="3" max="3" width="10.125" style="33" customWidth="1"/>
    <col min="4" max="12" width="9.25390625" style="33" customWidth="1"/>
    <col min="13" max="16384" width="9.125" style="33" customWidth="1"/>
  </cols>
  <sheetData>
    <row r="1" spans="2:9" ht="20.25" customHeight="1">
      <c r="B1" s="1441" t="s">
        <v>665</v>
      </c>
      <c r="C1" s="1426"/>
      <c r="D1" s="1426"/>
      <c r="E1" s="1426"/>
      <c r="F1" s="1426"/>
      <c r="G1" s="1426"/>
      <c r="H1" s="1426"/>
      <c r="I1" s="1426"/>
    </row>
    <row r="2" spans="1:18" ht="15" customHeight="1">
      <c r="A2" s="35"/>
      <c r="B2" s="918" t="s">
        <v>584</v>
      </c>
      <c r="C2" s="919">
        <v>41282</v>
      </c>
      <c r="D2" s="35"/>
      <c r="E2" s="36"/>
      <c r="G2" s="1424" t="s">
        <v>396</v>
      </c>
      <c r="H2" s="1424"/>
      <c r="Q2" s="1424" t="s">
        <v>396</v>
      </c>
      <c r="R2" s="1424"/>
    </row>
    <row r="3" spans="1:5" ht="18" customHeight="1" thickBot="1">
      <c r="A3" s="35"/>
      <c r="B3" s="37" t="s">
        <v>48</v>
      </c>
      <c r="C3" s="35"/>
      <c r="D3" s="35"/>
      <c r="E3" s="36"/>
    </row>
    <row r="4" spans="1:16" ht="11.25" customHeight="1">
      <c r="A4" s="35"/>
      <c r="B4" s="1442" t="s">
        <v>49</v>
      </c>
      <c r="C4" s="1443"/>
      <c r="D4" s="1446">
        <v>2000</v>
      </c>
      <c r="E4" s="1446">
        <v>2001</v>
      </c>
      <c r="F4" s="1446">
        <v>2002</v>
      </c>
      <c r="G4" s="1446">
        <v>2003</v>
      </c>
      <c r="H4" s="1446">
        <v>2004</v>
      </c>
      <c r="I4" s="1446">
        <v>2005</v>
      </c>
      <c r="J4" s="1437">
        <v>2006</v>
      </c>
      <c r="K4" s="1431">
        <v>2007</v>
      </c>
      <c r="L4" s="1433">
        <v>2008</v>
      </c>
      <c r="M4" s="1435">
        <v>2009</v>
      </c>
      <c r="N4" s="1429">
        <v>2010</v>
      </c>
      <c r="O4" s="1429">
        <v>2011</v>
      </c>
      <c r="P4" s="1427">
        <v>2012</v>
      </c>
    </row>
    <row r="5" spans="1:16" ht="12" customHeight="1" thickBot="1">
      <c r="A5" s="35"/>
      <c r="B5" s="1444"/>
      <c r="C5" s="1445"/>
      <c r="D5" s="1447"/>
      <c r="E5" s="1447"/>
      <c r="F5" s="1447"/>
      <c r="G5" s="1447"/>
      <c r="H5" s="1448"/>
      <c r="I5" s="1448"/>
      <c r="J5" s="1438"/>
      <c r="K5" s="1432"/>
      <c r="L5" s="1434"/>
      <c r="M5" s="1436"/>
      <c r="N5" s="1430"/>
      <c r="O5" s="1430"/>
      <c r="P5" s="1428"/>
    </row>
    <row r="6" spans="1:16" ht="25.5">
      <c r="A6" s="35"/>
      <c r="B6" s="38" t="s">
        <v>48</v>
      </c>
      <c r="C6" s="39"/>
      <c r="D6" s="40"/>
      <c r="E6" s="40"/>
      <c r="F6" s="40"/>
      <c r="G6" s="41"/>
      <c r="H6" s="42"/>
      <c r="I6" s="43"/>
      <c r="J6" s="44"/>
      <c r="K6" s="42"/>
      <c r="L6" s="364"/>
      <c r="M6" s="526"/>
      <c r="N6" s="924"/>
      <c r="O6" s="924"/>
      <c r="P6" s="527"/>
    </row>
    <row r="7" spans="1:16" ht="16.5" customHeight="1">
      <c r="A7" s="35"/>
      <c r="B7" s="45" t="s">
        <v>50</v>
      </c>
      <c r="C7" s="46" t="s">
        <v>51</v>
      </c>
      <c r="D7" s="337">
        <v>-11181</v>
      </c>
      <c r="E7" s="338">
        <v>-6641</v>
      </c>
      <c r="F7" s="338">
        <v>-5924</v>
      </c>
      <c r="G7" s="338">
        <v>-4878</v>
      </c>
      <c r="H7" s="715">
        <v>-10736</v>
      </c>
      <c r="I7" s="715">
        <v>-5856</v>
      </c>
      <c r="J7" s="715">
        <v>-10425</v>
      </c>
      <c r="K7" s="442">
        <v>-19245</v>
      </c>
      <c r="L7" s="528">
        <v>-23799</v>
      </c>
      <c r="M7" s="528">
        <v>-12152</v>
      </c>
      <c r="N7" s="925">
        <v>-18129</v>
      </c>
      <c r="O7" s="1254">
        <v>-17977</v>
      </c>
      <c r="P7" s="1053"/>
    </row>
    <row r="8" spans="1:16" ht="18.75" customHeight="1">
      <c r="A8" s="35"/>
      <c r="B8" s="18" t="s">
        <v>52</v>
      </c>
      <c r="C8" s="47" t="s">
        <v>51</v>
      </c>
      <c r="D8" s="348">
        <v>-13327</v>
      </c>
      <c r="E8" s="293">
        <v>-8557</v>
      </c>
      <c r="F8" s="293">
        <v>-7701</v>
      </c>
      <c r="G8" s="293">
        <v>-5077</v>
      </c>
      <c r="H8" s="525">
        <v>-4826</v>
      </c>
      <c r="I8" s="525">
        <v>-2508</v>
      </c>
      <c r="J8" s="525">
        <v>-5829</v>
      </c>
      <c r="K8" s="441">
        <v>-13827</v>
      </c>
      <c r="L8" s="523">
        <v>-20928</v>
      </c>
      <c r="M8" s="523">
        <v>-5427</v>
      </c>
      <c r="N8" s="926">
        <v>-8893</v>
      </c>
      <c r="O8" s="1255">
        <v>-10059</v>
      </c>
      <c r="P8" s="1054"/>
    </row>
    <row r="9" spans="1:16" ht="18" customHeight="1">
      <c r="A9" s="35"/>
      <c r="B9" s="18" t="s">
        <v>53</v>
      </c>
      <c r="C9" s="47" t="s">
        <v>51</v>
      </c>
      <c r="D9" s="348">
        <v>1546</v>
      </c>
      <c r="E9" s="293">
        <v>891</v>
      </c>
      <c r="F9" s="293">
        <v>777</v>
      </c>
      <c r="G9" s="293">
        <v>193</v>
      </c>
      <c r="H9" s="525">
        <v>28</v>
      </c>
      <c r="I9" s="525">
        <v>585</v>
      </c>
      <c r="J9" s="525">
        <v>582</v>
      </c>
      <c r="K9" s="441">
        <v>3441</v>
      </c>
      <c r="L9" s="523">
        <v>3475</v>
      </c>
      <c r="M9" s="523">
        <v>3427</v>
      </c>
      <c r="N9" s="926">
        <v>2334</v>
      </c>
      <c r="O9" s="1255">
        <v>4048</v>
      </c>
      <c r="P9" s="1054"/>
    </row>
    <row r="10" spans="1:16" ht="19.5" customHeight="1">
      <c r="A10" s="35"/>
      <c r="B10" s="18" t="s">
        <v>54</v>
      </c>
      <c r="C10" s="47" t="s">
        <v>51</v>
      </c>
      <c r="D10" s="348">
        <v>-815</v>
      </c>
      <c r="E10" s="293">
        <v>-703</v>
      </c>
      <c r="F10" s="293">
        <v>-1126</v>
      </c>
      <c r="G10" s="293">
        <v>-2169</v>
      </c>
      <c r="H10" s="525">
        <v>-6775</v>
      </c>
      <c r="I10" s="525">
        <v>-5490</v>
      </c>
      <c r="J10" s="525">
        <v>-7728</v>
      </c>
      <c r="K10" s="441">
        <v>-11928</v>
      </c>
      <c r="L10" s="523">
        <v>-8685</v>
      </c>
      <c r="M10" s="523">
        <v>-11828</v>
      </c>
      <c r="N10" s="926">
        <v>-14415</v>
      </c>
      <c r="O10" s="1255">
        <v>-16381</v>
      </c>
      <c r="P10" s="1054"/>
    </row>
    <row r="11" spans="1:16" ht="17.25" customHeight="1">
      <c r="A11" s="35"/>
      <c r="B11" s="18" t="s">
        <v>55</v>
      </c>
      <c r="C11" s="47" t="s">
        <v>51</v>
      </c>
      <c r="D11" s="348">
        <v>1415</v>
      </c>
      <c r="E11" s="293">
        <v>1728</v>
      </c>
      <c r="F11" s="293">
        <v>2126</v>
      </c>
      <c r="G11" s="293">
        <v>2175</v>
      </c>
      <c r="H11" s="525">
        <v>837</v>
      </c>
      <c r="I11" s="525">
        <v>1557</v>
      </c>
      <c r="J11" s="525">
        <v>2550</v>
      </c>
      <c r="K11" s="441">
        <v>3069</v>
      </c>
      <c r="L11" s="523">
        <v>2339</v>
      </c>
      <c r="M11" s="523">
        <v>1676</v>
      </c>
      <c r="N11" s="926">
        <v>2845</v>
      </c>
      <c r="O11" s="1255">
        <v>4415</v>
      </c>
      <c r="P11" s="1054"/>
    </row>
    <row r="12" spans="1:16" ht="20.25" customHeight="1">
      <c r="A12" s="35"/>
      <c r="B12" s="17" t="s">
        <v>56</v>
      </c>
      <c r="C12" s="47" t="s">
        <v>51</v>
      </c>
      <c r="D12" s="348">
        <v>39</v>
      </c>
      <c r="E12" s="293">
        <v>84</v>
      </c>
      <c r="F12" s="293">
        <v>-7</v>
      </c>
      <c r="G12" s="293">
        <v>-40</v>
      </c>
      <c r="H12" s="525">
        <v>954</v>
      </c>
      <c r="I12" s="525">
        <v>786</v>
      </c>
      <c r="J12" s="525">
        <v>1666</v>
      </c>
      <c r="K12" s="441">
        <v>3418</v>
      </c>
      <c r="L12" s="523">
        <v>4068</v>
      </c>
      <c r="M12" s="523">
        <v>5080</v>
      </c>
      <c r="N12" s="926">
        <v>6453</v>
      </c>
      <c r="O12" s="1255">
        <v>7254</v>
      </c>
      <c r="P12" s="1054"/>
    </row>
    <row r="13" spans="1:16" ht="18.75" customHeight="1">
      <c r="A13" s="35"/>
      <c r="B13" s="17" t="s">
        <v>57</v>
      </c>
      <c r="C13" s="47" t="s">
        <v>51</v>
      </c>
      <c r="D13" s="717">
        <v>11191</v>
      </c>
      <c r="E13" s="718">
        <v>3495</v>
      </c>
      <c r="F13" s="718">
        <v>7646</v>
      </c>
      <c r="G13" s="718">
        <v>7707</v>
      </c>
      <c r="H13" s="525">
        <v>6629</v>
      </c>
      <c r="I13" s="525">
        <v>12151</v>
      </c>
      <c r="J13" s="525">
        <v>10586</v>
      </c>
      <c r="K13" s="441">
        <v>27621</v>
      </c>
      <c r="L13" s="523">
        <v>25924</v>
      </c>
      <c r="M13" s="523">
        <v>24597</v>
      </c>
      <c r="N13" s="926">
        <v>30936</v>
      </c>
      <c r="O13" s="1255">
        <v>22019</v>
      </c>
      <c r="P13" s="1054"/>
    </row>
    <row r="14" spans="1:16" ht="15" customHeight="1">
      <c r="A14" s="35"/>
      <c r="B14" s="18" t="s">
        <v>58</v>
      </c>
      <c r="C14" s="47" t="s">
        <v>51</v>
      </c>
      <c r="D14" s="717">
        <v>-18</v>
      </c>
      <c r="E14" s="718">
        <v>97</v>
      </c>
      <c r="F14" s="718">
        <v>-228</v>
      </c>
      <c r="G14" s="718">
        <v>-269</v>
      </c>
      <c r="H14" s="525">
        <v>-757</v>
      </c>
      <c r="I14" s="525">
        <v>-2792</v>
      </c>
      <c r="J14" s="525">
        <v>-7137</v>
      </c>
      <c r="K14" s="441">
        <v>-4020</v>
      </c>
      <c r="L14" s="521">
        <v>-3072</v>
      </c>
      <c r="M14" s="523">
        <v>-3335</v>
      </c>
      <c r="N14" s="926">
        <v>-5484</v>
      </c>
      <c r="O14" s="1255">
        <v>-5276</v>
      </c>
      <c r="P14" s="1054"/>
    </row>
    <row r="15" spans="1:16" ht="15.75" customHeight="1">
      <c r="A15" s="35"/>
      <c r="B15" s="18" t="s">
        <v>59</v>
      </c>
      <c r="C15" s="47" t="s">
        <v>51</v>
      </c>
      <c r="D15" s="717">
        <v>10334</v>
      </c>
      <c r="E15" s="718">
        <v>6372</v>
      </c>
      <c r="F15" s="718">
        <v>4371</v>
      </c>
      <c r="G15" s="718">
        <v>4067</v>
      </c>
      <c r="H15" s="525">
        <v>10237</v>
      </c>
      <c r="I15" s="525">
        <v>8330</v>
      </c>
      <c r="J15" s="525">
        <v>15741</v>
      </c>
      <c r="K15" s="441">
        <v>17242</v>
      </c>
      <c r="L15" s="523">
        <v>10128</v>
      </c>
      <c r="M15" s="523">
        <v>9343</v>
      </c>
      <c r="N15" s="926">
        <v>10507</v>
      </c>
      <c r="O15" s="1255">
        <v>13646</v>
      </c>
      <c r="P15" s="1054"/>
    </row>
    <row r="16" spans="1:16" s="49" customFormat="1" ht="25.5">
      <c r="A16" s="48"/>
      <c r="B16" s="18" t="s">
        <v>60</v>
      </c>
      <c r="C16" s="47" t="s">
        <v>51</v>
      </c>
      <c r="D16" s="717">
        <v>-96</v>
      </c>
      <c r="E16" s="718">
        <v>42</v>
      </c>
      <c r="F16" s="718">
        <v>-1208</v>
      </c>
      <c r="G16" s="718">
        <v>-1137</v>
      </c>
      <c r="H16" s="525">
        <v>-1055</v>
      </c>
      <c r="I16" s="525">
        <v>-2008</v>
      </c>
      <c r="J16" s="525">
        <v>-3685</v>
      </c>
      <c r="K16" s="441">
        <v>-4606</v>
      </c>
      <c r="L16" s="523">
        <v>1701</v>
      </c>
      <c r="M16" s="523">
        <v>-1009</v>
      </c>
      <c r="N16" s="926">
        <v>-799</v>
      </c>
      <c r="O16" s="1255">
        <v>527</v>
      </c>
      <c r="P16" s="1054"/>
    </row>
    <row r="17" spans="1:16" ht="19.5" customHeight="1">
      <c r="A17" s="35"/>
      <c r="B17" s="19" t="s">
        <v>61</v>
      </c>
      <c r="C17" s="47" t="s">
        <v>51</v>
      </c>
      <c r="D17" s="717">
        <v>3531</v>
      </c>
      <c r="E17" s="718">
        <v>1098</v>
      </c>
      <c r="F17" s="718">
        <v>3367</v>
      </c>
      <c r="G17" s="718">
        <v>3369</v>
      </c>
      <c r="H17" s="525">
        <v>8486</v>
      </c>
      <c r="I17" s="525">
        <v>11797</v>
      </c>
      <c r="J17" s="525">
        <v>1485</v>
      </c>
      <c r="K17" s="441">
        <v>-20</v>
      </c>
      <c r="L17" s="523">
        <v>-3655</v>
      </c>
      <c r="M17" s="523">
        <v>11303</v>
      </c>
      <c r="N17" s="926">
        <v>20041</v>
      </c>
      <c r="O17" s="1255">
        <v>11415</v>
      </c>
      <c r="P17" s="1054"/>
    </row>
    <row r="18" spans="1:16" s="49" customFormat="1" ht="25.5">
      <c r="A18" s="48"/>
      <c r="B18" s="18" t="s">
        <v>62</v>
      </c>
      <c r="C18" s="47" t="s">
        <v>51</v>
      </c>
      <c r="D18" s="717">
        <v>-4314</v>
      </c>
      <c r="E18" s="718">
        <v>-4495</v>
      </c>
      <c r="F18" s="718">
        <v>1878</v>
      </c>
      <c r="G18" s="718">
        <v>-412</v>
      </c>
      <c r="H18" s="525">
        <v>-9602</v>
      </c>
      <c r="I18" s="525">
        <v>-2181</v>
      </c>
      <c r="J18" s="525">
        <v>-3137</v>
      </c>
      <c r="K18" s="441">
        <v>-1321</v>
      </c>
      <c r="L18" s="521">
        <v>4039</v>
      </c>
      <c r="M18" s="523">
        <v>3911</v>
      </c>
      <c r="N18" s="926">
        <v>-2837</v>
      </c>
      <c r="O18" s="1255">
        <v>-2507</v>
      </c>
      <c r="P18" s="1054"/>
    </row>
    <row r="19" spans="1:16" ht="21" customHeight="1">
      <c r="A19" s="35"/>
      <c r="B19" s="19" t="s">
        <v>63</v>
      </c>
      <c r="C19" s="47" t="s">
        <v>51</v>
      </c>
      <c r="D19" s="717">
        <v>1441</v>
      </c>
      <c r="E19" s="718">
        <v>745</v>
      </c>
      <c r="F19" s="718">
        <v>489</v>
      </c>
      <c r="G19" s="718">
        <v>2847</v>
      </c>
      <c r="H19" s="525">
        <v>-834</v>
      </c>
      <c r="I19" s="525">
        <v>-1132</v>
      </c>
      <c r="J19" s="525">
        <v>7868</v>
      </c>
      <c r="K19" s="441">
        <v>21804</v>
      </c>
      <c r="L19" s="524">
        <v>17527</v>
      </c>
      <c r="M19" s="524">
        <v>5681</v>
      </c>
      <c r="N19" s="926">
        <v>10090</v>
      </c>
      <c r="O19" s="1255">
        <v>4614</v>
      </c>
      <c r="P19" s="1054"/>
    </row>
    <row r="20" spans="1:16" ht="16.5" customHeight="1">
      <c r="A20" s="35"/>
      <c r="B20" s="18" t="s">
        <v>64</v>
      </c>
      <c r="C20" s="47" t="s">
        <v>51</v>
      </c>
      <c r="D20" s="717">
        <v>313</v>
      </c>
      <c r="E20" s="718">
        <v>-364</v>
      </c>
      <c r="F20" s="718">
        <v>-1023</v>
      </c>
      <c r="G20" s="718">
        <v>-758</v>
      </c>
      <c r="H20" s="525">
        <v>154</v>
      </c>
      <c r="I20" s="525">
        <v>137</v>
      </c>
      <c r="J20" s="525">
        <v>-549</v>
      </c>
      <c r="K20" s="441">
        <v>-1458</v>
      </c>
      <c r="L20" s="524">
        <v>-744</v>
      </c>
      <c r="M20" s="524">
        <v>-1297</v>
      </c>
      <c r="N20" s="926">
        <v>-582</v>
      </c>
      <c r="O20" s="1255">
        <v>-400</v>
      </c>
      <c r="P20" s="1054"/>
    </row>
    <row r="21" spans="1:16" ht="16.5" customHeight="1">
      <c r="A21" s="35"/>
      <c r="B21" s="17" t="s">
        <v>65</v>
      </c>
      <c r="C21" s="47" t="s">
        <v>51</v>
      </c>
      <c r="D21" s="717">
        <v>755</v>
      </c>
      <c r="E21" s="718">
        <v>2519</v>
      </c>
      <c r="F21" s="718">
        <v>-1039</v>
      </c>
      <c r="G21" s="718">
        <v>-1682</v>
      </c>
      <c r="H21" s="525">
        <v>3838</v>
      </c>
      <c r="I21" s="525">
        <v>-627</v>
      </c>
      <c r="J21" s="525">
        <v>204</v>
      </c>
      <c r="K21" s="441">
        <v>-2414</v>
      </c>
      <c r="L21" s="825">
        <v>-8621</v>
      </c>
      <c r="M21" s="524">
        <v>-7111</v>
      </c>
      <c r="N21" s="926">
        <v>-6995</v>
      </c>
      <c r="O21" s="1255">
        <v>-7252</v>
      </c>
      <c r="P21" s="1054"/>
    </row>
    <row r="22" spans="1:16" ht="16.5" customHeight="1">
      <c r="A22" s="35"/>
      <c r="B22" s="17" t="s">
        <v>66</v>
      </c>
      <c r="C22" s="47" t="s">
        <v>51</v>
      </c>
      <c r="D22" s="717">
        <v>-804</v>
      </c>
      <c r="E22" s="718">
        <v>543</v>
      </c>
      <c r="F22" s="718">
        <v>-676</v>
      </c>
      <c r="G22" s="718">
        <v>-1107</v>
      </c>
      <c r="H22" s="525">
        <v>-685</v>
      </c>
      <c r="I22" s="525">
        <v>-6454</v>
      </c>
      <c r="J22" s="525">
        <v>-2031</v>
      </c>
      <c r="K22" s="441">
        <v>-9380</v>
      </c>
      <c r="L22" s="441">
        <v>2428</v>
      </c>
      <c r="M22" s="525">
        <v>-10414</v>
      </c>
      <c r="N22" s="926">
        <v>-11493</v>
      </c>
      <c r="O22" s="1255">
        <v>-4694</v>
      </c>
      <c r="P22" s="1054"/>
    </row>
    <row r="23" spans="1:16" s="49" customFormat="1" ht="24.75" customHeight="1">
      <c r="A23" s="48"/>
      <c r="B23" s="17" t="s">
        <v>67</v>
      </c>
      <c r="C23" s="47" t="s">
        <v>68</v>
      </c>
      <c r="D23" s="719">
        <v>-6</v>
      </c>
      <c r="E23" s="718">
        <v>-3.1</v>
      </c>
      <c r="F23" s="718">
        <v>-2.8</v>
      </c>
      <c r="G23" s="821">
        <v>-2.523257256484623</v>
      </c>
      <c r="H23" s="818">
        <v>-5.294214102271233</v>
      </c>
      <c r="I23" s="818">
        <v>-2.388990649162521</v>
      </c>
      <c r="J23" s="818">
        <v>-3.821470410132485</v>
      </c>
      <c r="K23" s="818">
        <v>-6.173513582095298</v>
      </c>
      <c r="L23" s="818">
        <v>-6.565852221242946</v>
      </c>
      <c r="M23" s="818">
        <v>-3.8840283956502275</v>
      </c>
      <c r="N23" s="414">
        <v>-5.10558735855864</v>
      </c>
      <c r="O23" s="414">
        <v>-4.890939102191879</v>
      </c>
      <c r="P23" s="735"/>
    </row>
    <row r="24" spans="1:16" s="49" customFormat="1" ht="26.25" thickBot="1">
      <c r="A24" s="48"/>
      <c r="B24" s="50" t="s">
        <v>403</v>
      </c>
      <c r="C24" s="51" t="s">
        <v>68</v>
      </c>
      <c r="D24" s="721">
        <v>-7.2</v>
      </c>
      <c r="E24" s="722">
        <v>-4</v>
      </c>
      <c r="F24" s="723">
        <v>-3.7</v>
      </c>
      <c r="G24" s="722">
        <v>-2.641977844674569</v>
      </c>
      <c r="H24" s="820">
        <v>-2.3777291480627722</v>
      </c>
      <c r="I24" s="820">
        <v>-1.0255238902624348</v>
      </c>
      <c r="J24" s="820">
        <v>-2.142532404446733</v>
      </c>
      <c r="K24" s="820">
        <v>-4.427838445082914</v>
      </c>
      <c r="L24" s="820">
        <v>-5.769573187067632</v>
      </c>
      <c r="M24" s="820">
        <v>-1.7386884222269605</v>
      </c>
      <c r="N24" s="927">
        <v>-2.5053909566900066</v>
      </c>
      <c r="O24" s="927">
        <v>-2.7210981711218802</v>
      </c>
      <c r="P24" s="917"/>
    </row>
    <row r="25" spans="1:3" ht="11.25">
      <c r="A25" s="35"/>
      <c r="B25" s="35"/>
      <c r="C25" s="35"/>
    </row>
    <row r="26" spans="1:3" ht="12.75">
      <c r="A26" s="35"/>
      <c r="B26" s="1439" t="s">
        <v>493</v>
      </c>
      <c r="C26" s="1440"/>
    </row>
    <row r="27" spans="1:3" ht="11.25">
      <c r="A27" s="35"/>
      <c r="B27" s="35"/>
      <c r="C27" s="35"/>
    </row>
    <row r="28" spans="1:3" ht="11.25">
      <c r="A28" s="35"/>
      <c r="B28" s="35"/>
      <c r="C28" s="35"/>
    </row>
    <row r="29" spans="1:3" ht="11.25">
      <c r="A29" s="35"/>
      <c r="B29" s="35"/>
      <c r="C29" s="35"/>
    </row>
    <row r="30" spans="1:3" ht="11.25">
      <c r="A30" s="35"/>
      <c r="B30" s="35"/>
      <c r="C30" s="35"/>
    </row>
    <row r="31" spans="1:3" ht="11.25">
      <c r="A31" s="35"/>
      <c r="B31" s="35"/>
      <c r="C31" s="35"/>
    </row>
    <row r="32" spans="1:3" ht="11.25">
      <c r="A32" s="35"/>
      <c r="B32" s="35"/>
      <c r="C32" s="35"/>
    </row>
    <row r="33" spans="1:3" ht="11.25">
      <c r="A33" s="35"/>
      <c r="B33" s="35"/>
      <c r="C33" s="35"/>
    </row>
    <row r="34" spans="1:3" ht="11.25">
      <c r="A34" s="35"/>
      <c r="B34" s="35"/>
      <c r="C34" s="35"/>
    </row>
    <row r="35" spans="1:3" ht="11.25">
      <c r="A35" s="35"/>
      <c r="B35" s="35"/>
      <c r="C35" s="35"/>
    </row>
    <row r="36" spans="1:3" ht="11.25">
      <c r="A36" s="35"/>
      <c r="B36" s="35"/>
      <c r="C36" s="35"/>
    </row>
    <row r="37" spans="1:3" ht="11.25">
      <c r="A37" s="35"/>
      <c r="B37" s="35"/>
      <c r="C37" s="35"/>
    </row>
    <row r="38" spans="1:3" ht="11.25">
      <c r="A38" s="35"/>
      <c r="B38" s="35"/>
      <c r="C38" s="35"/>
    </row>
    <row r="39" spans="1:3" ht="11.25">
      <c r="A39" s="35"/>
      <c r="B39" s="35"/>
      <c r="C39" s="35"/>
    </row>
    <row r="40" spans="1:3" ht="11.25">
      <c r="A40" s="35"/>
      <c r="B40" s="35"/>
      <c r="C40" s="35"/>
    </row>
    <row r="41" spans="1:3" ht="11.25">
      <c r="A41" s="35"/>
      <c r="B41" s="35"/>
      <c r="C41" s="35"/>
    </row>
    <row r="42" spans="1:3" ht="11.25">
      <c r="A42" s="35"/>
      <c r="B42" s="35"/>
      <c r="C42" s="35"/>
    </row>
    <row r="43" spans="1:3" ht="11.25">
      <c r="A43" s="35"/>
      <c r="B43" s="35"/>
      <c r="C43" s="35"/>
    </row>
    <row r="44" spans="1:3" ht="11.25">
      <c r="A44" s="35"/>
      <c r="B44" s="35"/>
      <c r="C44" s="35"/>
    </row>
    <row r="45" spans="1:3" ht="11.25">
      <c r="A45" s="35"/>
      <c r="B45" s="35"/>
      <c r="C45" s="35"/>
    </row>
    <row r="46" spans="1:3" ht="11.25">
      <c r="A46" s="35"/>
      <c r="B46" s="35"/>
      <c r="C46" s="35"/>
    </row>
    <row r="47" spans="1:3" ht="11.25">
      <c r="A47" s="35"/>
      <c r="B47" s="35"/>
      <c r="C47" s="35"/>
    </row>
    <row r="48" spans="1:3" ht="11.25">
      <c r="A48" s="35"/>
      <c r="B48" s="35"/>
      <c r="C48" s="35"/>
    </row>
    <row r="49" spans="1:3" ht="11.25">
      <c r="A49" s="35"/>
      <c r="B49" s="35"/>
      <c r="C49" s="35"/>
    </row>
    <row r="50" spans="1:3" ht="11.25">
      <c r="A50" s="35"/>
      <c r="B50" s="35"/>
      <c r="C50" s="35"/>
    </row>
    <row r="51" spans="1:3" ht="11.25">
      <c r="A51" s="35"/>
      <c r="B51" s="35"/>
      <c r="C51" s="35"/>
    </row>
    <row r="52" spans="1:3" ht="11.25">
      <c r="A52" s="35"/>
      <c r="B52" s="35"/>
      <c r="C52" s="35"/>
    </row>
    <row r="53" spans="1:3" ht="11.25">
      <c r="A53" s="35"/>
      <c r="B53" s="35"/>
      <c r="C53" s="35"/>
    </row>
    <row r="54" spans="1:3" ht="11.25">
      <c r="A54" s="35"/>
      <c r="B54" s="35"/>
      <c r="C54" s="35"/>
    </row>
    <row r="55" spans="1:3" ht="11.25">
      <c r="A55" s="35"/>
      <c r="B55" s="35"/>
      <c r="C55" s="35"/>
    </row>
    <row r="56" spans="1:3" ht="11.25">
      <c r="A56" s="35"/>
      <c r="B56" s="35"/>
      <c r="C56" s="35"/>
    </row>
    <row r="57" spans="1:3" ht="11.25">
      <c r="A57" s="35"/>
      <c r="B57" s="35"/>
      <c r="C57" s="35"/>
    </row>
    <row r="58" spans="1:3" ht="11.25">
      <c r="A58" s="35"/>
      <c r="B58" s="35"/>
      <c r="C58" s="35"/>
    </row>
    <row r="59" spans="1:3" ht="11.25">
      <c r="A59" s="35"/>
      <c r="B59" s="35"/>
      <c r="C59" s="35"/>
    </row>
    <row r="60" spans="1:3" ht="11.25">
      <c r="A60" s="35"/>
      <c r="B60" s="35"/>
      <c r="C60" s="35"/>
    </row>
    <row r="61" spans="1:3" ht="11.25">
      <c r="A61" s="35"/>
      <c r="B61" s="35"/>
      <c r="C61" s="35"/>
    </row>
    <row r="62" spans="1:3" ht="11.25">
      <c r="A62" s="35"/>
      <c r="B62" s="35"/>
      <c r="C62" s="35"/>
    </row>
    <row r="63" spans="1:3" ht="11.25">
      <c r="A63" s="35"/>
      <c r="B63" s="35"/>
      <c r="C63" s="35"/>
    </row>
    <row r="64" spans="1:3" ht="11.25">
      <c r="A64" s="35"/>
      <c r="B64" s="35"/>
      <c r="C64" s="35"/>
    </row>
    <row r="65" spans="1:3" ht="11.25">
      <c r="A65" s="35"/>
      <c r="B65" s="35"/>
      <c r="C65" s="35"/>
    </row>
    <row r="66" spans="1:3" ht="11.25">
      <c r="A66" s="35"/>
      <c r="B66" s="35"/>
      <c r="C66" s="35"/>
    </row>
    <row r="67" spans="1:3" ht="11.25">
      <c r="A67" s="35"/>
      <c r="B67" s="35"/>
      <c r="C67" s="35"/>
    </row>
    <row r="68" spans="1:3" ht="11.25">
      <c r="A68" s="35"/>
      <c r="B68" s="35"/>
      <c r="C68" s="35"/>
    </row>
    <row r="69" spans="1:3" ht="11.25">
      <c r="A69" s="35"/>
      <c r="B69" s="35"/>
      <c r="C69" s="35"/>
    </row>
    <row r="70" spans="1:3" ht="11.25">
      <c r="A70" s="35"/>
      <c r="B70" s="35"/>
      <c r="C70" s="35"/>
    </row>
    <row r="71" spans="1:3" ht="11.25">
      <c r="A71" s="35"/>
      <c r="B71" s="35"/>
      <c r="C71" s="35"/>
    </row>
    <row r="72" spans="1:3" ht="11.25">
      <c r="A72" s="35"/>
      <c r="B72" s="35"/>
      <c r="C72" s="35"/>
    </row>
    <row r="73" spans="1:3" ht="11.25">
      <c r="A73" s="35"/>
      <c r="B73" s="35"/>
      <c r="C73" s="35"/>
    </row>
    <row r="74" spans="1:3" ht="11.25">
      <c r="A74" s="35"/>
      <c r="B74" s="35"/>
      <c r="C74" s="35"/>
    </row>
    <row r="75" spans="1:3" ht="11.25">
      <c r="A75" s="35"/>
      <c r="B75" s="35"/>
      <c r="C75" s="35"/>
    </row>
    <row r="76" spans="1:3" ht="11.25">
      <c r="A76" s="35"/>
      <c r="B76" s="35"/>
      <c r="C76" s="35"/>
    </row>
    <row r="77" spans="1:3" ht="11.25">
      <c r="A77" s="35"/>
      <c r="B77" s="35"/>
      <c r="C77" s="35"/>
    </row>
    <row r="78" spans="1:3" ht="11.25">
      <c r="A78" s="35"/>
      <c r="B78" s="35"/>
      <c r="C78" s="35"/>
    </row>
    <row r="79" spans="1:3" ht="11.25">
      <c r="A79" s="35"/>
      <c r="B79" s="35"/>
      <c r="C79" s="35"/>
    </row>
    <row r="80" spans="1:3" ht="11.25">
      <c r="A80" s="35"/>
      <c r="B80" s="35"/>
      <c r="C80" s="35"/>
    </row>
    <row r="81" spans="1:3" ht="11.25">
      <c r="A81" s="35"/>
      <c r="B81" s="35"/>
      <c r="C81" s="35"/>
    </row>
    <row r="82" spans="1:3" ht="11.25">
      <c r="A82" s="35"/>
      <c r="B82" s="35"/>
      <c r="C82" s="35"/>
    </row>
    <row r="83" spans="1:3" ht="11.25">
      <c r="A83" s="35"/>
      <c r="B83" s="35"/>
      <c r="C83" s="35"/>
    </row>
    <row r="84" spans="1:3" ht="11.25">
      <c r="A84" s="35"/>
      <c r="B84" s="35"/>
      <c r="C84" s="35"/>
    </row>
    <row r="85" spans="1:3" ht="11.25">
      <c r="A85" s="35"/>
      <c r="B85" s="35"/>
      <c r="C85" s="35"/>
    </row>
    <row r="86" spans="1:3" ht="11.25">
      <c r="A86" s="35"/>
      <c r="B86" s="35"/>
      <c r="C86" s="35"/>
    </row>
    <row r="87" spans="1:3" ht="11.25">
      <c r="A87" s="35"/>
      <c r="B87" s="35"/>
      <c r="C87" s="35"/>
    </row>
    <row r="88" spans="1:3" ht="11.25">
      <c r="A88" s="35"/>
      <c r="B88" s="35"/>
      <c r="C88" s="35"/>
    </row>
    <row r="89" spans="1:3" ht="11.25">
      <c r="A89" s="35"/>
      <c r="B89" s="35"/>
      <c r="C89" s="35"/>
    </row>
    <row r="90" spans="1:3" ht="11.25">
      <c r="A90" s="35"/>
      <c r="B90" s="35"/>
      <c r="C90" s="35"/>
    </row>
    <row r="91" spans="1:3" ht="11.25">
      <c r="A91" s="35"/>
      <c r="B91" s="35"/>
      <c r="C91" s="35"/>
    </row>
    <row r="92" spans="1:3" ht="11.25">
      <c r="A92" s="35"/>
      <c r="B92" s="35"/>
      <c r="C92" s="35"/>
    </row>
    <row r="93" spans="1:3" ht="11.25">
      <c r="A93" s="35"/>
      <c r="B93" s="35"/>
      <c r="C93" s="35"/>
    </row>
    <row r="94" spans="1:3" ht="11.25">
      <c r="A94" s="35"/>
      <c r="B94" s="35"/>
      <c r="C94" s="35"/>
    </row>
    <row r="95" spans="1:3" ht="11.25">
      <c r="A95" s="35"/>
      <c r="B95" s="35"/>
      <c r="C95" s="35"/>
    </row>
    <row r="96" spans="1:3" ht="11.25">
      <c r="A96" s="35"/>
      <c r="B96" s="35"/>
      <c r="C96" s="35"/>
    </row>
    <row r="97" spans="1:3" ht="11.25">
      <c r="A97" s="35"/>
      <c r="B97" s="35"/>
      <c r="C97" s="35"/>
    </row>
    <row r="98" spans="1:3" ht="11.25">
      <c r="A98" s="35"/>
      <c r="B98" s="35"/>
      <c r="C98" s="35"/>
    </row>
    <row r="99" spans="1:3" ht="11.25">
      <c r="A99" s="35"/>
      <c r="B99" s="35"/>
      <c r="C99" s="35"/>
    </row>
    <row r="100" spans="1:3" ht="11.25">
      <c r="A100" s="35"/>
      <c r="B100" s="35"/>
      <c r="C100" s="35"/>
    </row>
    <row r="101" spans="1:3" ht="11.25">
      <c r="A101" s="35"/>
      <c r="B101" s="35"/>
      <c r="C101" s="35"/>
    </row>
    <row r="102" spans="1:3" ht="11.25">
      <c r="A102" s="35"/>
      <c r="B102" s="35"/>
      <c r="C102" s="35"/>
    </row>
    <row r="103" spans="1:3" ht="11.25">
      <c r="A103" s="35"/>
      <c r="B103" s="35"/>
      <c r="C103" s="35"/>
    </row>
    <row r="104" spans="1:3" ht="11.25">
      <c r="A104" s="35"/>
      <c r="B104" s="35"/>
      <c r="C104" s="35"/>
    </row>
    <row r="105" spans="1:3" ht="11.25">
      <c r="A105" s="35"/>
      <c r="B105" s="35"/>
      <c r="C105" s="35"/>
    </row>
    <row r="106" spans="1:3" ht="11.25">
      <c r="A106" s="35"/>
      <c r="B106" s="35"/>
      <c r="C106" s="35"/>
    </row>
    <row r="107" spans="1:3" ht="11.25">
      <c r="A107" s="35"/>
      <c r="B107" s="35"/>
      <c r="C107" s="35"/>
    </row>
    <row r="108" spans="1:3" ht="11.25">
      <c r="A108" s="35"/>
      <c r="B108" s="35"/>
      <c r="C108" s="35"/>
    </row>
    <row r="109" spans="1:3" ht="11.25">
      <c r="A109" s="35"/>
      <c r="B109" s="35"/>
      <c r="C109" s="35"/>
    </row>
    <row r="110" spans="1:3" ht="11.25">
      <c r="A110" s="35"/>
      <c r="B110" s="35"/>
      <c r="C110" s="35"/>
    </row>
    <row r="111" spans="1:3" ht="11.25">
      <c r="A111" s="35"/>
      <c r="B111" s="35"/>
      <c r="C111" s="35"/>
    </row>
    <row r="112" spans="1:3" ht="11.25">
      <c r="A112" s="35"/>
      <c r="B112" s="35"/>
      <c r="C112" s="35"/>
    </row>
    <row r="113" spans="1:3" ht="11.25">
      <c r="A113" s="35"/>
      <c r="B113" s="35"/>
      <c r="C113" s="35"/>
    </row>
    <row r="114" spans="1:3" ht="11.25">
      <c r="A114" s="35"/>
      <c r="B114" s="35"/>
      <c r="C114" s="35"/>
    </row>
    <row r="115" spans="1:3" ht="11.25">
      <c r="A115" s="35"/>
      <c r="B115" s="35"/>
      <c r="C115" s="35"/>
    </row>
    <row r="116" spans="1:3" ht="11.25">
      <c r="A116" s="35"/>
      <c r="B116" s="35"/>
      <c r="C116" s="35"/>
    </row>
    <row r="117" spans="1:3" ht="11.25">
      <c r="A117" s="35"/>
      <c r="B117" s="35"/>
      <c r="C117" s="35"/>
    </row>
    <row r="118" spans="1:3" ht="11.25">
      <c r="A118" s="35"/>
      <c r="B118" s="35"/>
      <c r="C118" s="35"/>
    </row>
    <row r="119" spans="1:3" ht="11.25">
      <c r="A119" s="35"/>
      <c r="B119" s="35"/>
      <c r="C119" s="35"/>
    </row>
    <row r="120" spans="1:3" ht="11.25">
      <c r="A120" s="35"/>
      <c r="B120" s="35"/>
      <c r="C120" s="35"/>
    </row>
    <row r="121" spans="1:3" ht="11.25">
      <c r="A121" s="35"/>
      <c r="B121" s="35"/>
      <c r="C121" s="35"/>
    </row>
    <row r="122" spans="1:3" ht="11.25">
      <c r="A122" s="35"/>
      <c r="B122" s="35"/>
      <c r="C122" s="35"/>
    </row>
    <row r="123" spans="1:3" ht="11.25">
      <c r="A123" s="35"/>
      <c r="B123" s="35"/>
      <c r="C123" s="35"/>
    </row>
    <row r="124" spans="1:3" ht="11.25">
      <c r="A124" s="35"/>
      <c r="B124" s="35"/>
      <c r="C124" s="35"/>
    </row>
    <row r="125" spans="1:3" ht="11.25">
      <c r="A125" s="35"/>
      <c r="B125" s="35"/>
      <c r="C125" s="35"/>
    </row>
    <row r="126" spans="1:3" ht="11.25">
      <c r="A126" s="35"/>
      <c r="B126" s="35"/>
      <c r="C126" s="35"/>
    </row>
    <row r="127" spans="1:3" ht="11.25">
      <c r="A127" s="35"/>
      <c r="B127" s="35"/>
      <c r="C127" s="35"/>
    </row>
    <row r="128" spans="1:3" ht="11.25">
      <c r="A128" s="35"/>
      <c r="B128" s="35"/>
      <c r="C128" s="35"/>
    </row>
    <row r="129" spans="1:3" ht="11.25">
      <c r="A129" s="35"/>
      <c r="B129" s="35"/>
      <c r="C129" s="35"/>
    </row>
    <row r="130" spans="1:3" ht="11.25">
      <c r="A130" s="35"/>
      <c r="B130" s="35"/>
      <c r="C130" s="35"/>
    </row>
    <row r="131" spans="1:3" ht="11.25">
      <c r="A131" s="35"/>
      <c r="B131" s="35"/>
      <c r="C131" s="35"/>
    </row>
    <row r="132" spans="1:3" ht="11.25">
      <c r="A132" s="35"/>
      <c r="B132" s="35"/>
      <c r="C132" s="35"/>
    </row>
    <row r="133" spans="1:3" ht="11.25">
      <c r="A133" s="35"/>
      <c r="B133" s="35"/>
      <c r="C133" s="35"/>
    </row>
    <row r="134" spans="1:3" ht="11.25">
      <c r="A134" s="35"/>
      <c r="B134" s="35"/>
      <c r="C134" s="35"/>
    </row>
    <row r="135" spans="1:3" ht="11.25">
      <c r="A135" s="35"/>
      <c r="B135" s="35"/>
      <c r="C135" s="35"/>
    </row>
    <row r="136" spans="1:3" ht="11.25">
      <c r="A136" s="35"/>
      <c r="B136" s="35"/>
      <c r="C136" s="35"/>
    </row>
  </sheetData>
  <sheetProtection/>
  <mergeCells count="18">
    <mergeCell ref="Q2:R2"/>
    <mergeCell ref="B26:C26"/>
    <mergeCell ref="B1:I1"/>
    <mergeCell ref="B4:C5"/>
    <mergeCell ref="D4:D5"/>
    <mergeCell ref="E4:E5"/>
    <mergeCell ref="F4:F5"/>
    <mergeCell ref="G4:G5"/>
    <mergeCell ref="H4:H5"/>
    <mergeCell ref="I4:I5"/>
    <mergeCell ref="P4:P5"/>
    <mergeCell ref="O4:O5"/>
    <mergeCell ref="K4:K5"/>
    <mergeCell ref="L4:L5"/>
    <mergeCell ref="G2:H2"/>
    <mergeCell ref="N4:N5"/>
    <mergeCell ref="M4:M5"/>
    <mergeCell ref="J4:J5"/>
  </mergeCells>
  <hyperlinks>
    <hyperlink ref="G2:H2" location="'LIST OF TABLES'!A1" display="Return to contents"/>
    <hyperlink ref="Q2:R2" location="'LIST OF TABLES'!A1" display="Return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7"/>
  <sheetViews>
    <sheetView zoomScalePageLayoutView="0" workbookViewId="0" topLeftCell="A1">
      <selection activeCell="E2" sqref="E2:F2"/>
    </sheetView>
  </sheetViews>
  <sheetFormatPr defaultColWidth="9.00390625" defaultRowHeight="12.75"/>
  <cols>
    <col min="1" max="1" width="5.75390625" style="0" customWidth="1"/>
    <col min="2" max="2" width="58.875" style="0" customWidth="1"/>
    <col min="3" max="3" width="10.625" style="0" customWidth="1"/>
    <col min="6" max="6" width="9.875" style="0" customWidth="1"/>
  </cols>
  <sheetData>
    <row r="1" spans="1:16" ht="15.75">
      <c r="A1" s="650"/>
      <c r="B1" s="1453" t="s">
        <v>665</v>
      </c>
      <c r="C1" s="1453"/>
      <c r="D1" s="651"/>
      <c r="E1" s="651"/>
      <c r="F1" s="651"/>
      <c r="G1" s="651"/>
      <c r="H1" s="651"/>
      <c r="I1" s="651"/>
      <c r="J1" s="651"/>
      <c r="K1" s="651"/>
      <c r="L1" s="651"/>
      <c r="M1" s="651"/>
      <c r="N1" s="651"/>
      <c r="O1" s="651"/>
      <c r="P1" s="651"/>
    </row>
    <row r="2" spans="1:16" ht="15">
      <c r="A2" s="652"/>
      <c r="B2" s="921" t="s">
        <v>584</v>
      </c>
      <c r="C2" s="835">
        <v>41325</v>
      </c>
      <c r="D2" s="651"/>
      <c r="E2" s="1454" t="s">
        <v>396</v>
      </c>
      <c r="F2" s="1454"/>
      <c r="G2" s="651"/>
      <c r="J2" s="651"/>
      <c r="K2" s="651"/>
      <c r="L2" s="651"/>
      <c r="M2" s="651"/>
      <c r="N2" s="651"/>
      <c r="O2" s="651"/>
      <c r="P2" s="651"/>
    </row>
    <row r="3" spans="1:16" ht="18.75" thickBot="1">
      <c r="A3" s="653"/>
      <c r="B3" s="654" t="s">
        <v>457</v>
      </c>
      <c r="C3" s="651"/>
      <c r="D3" s="651"/>
      <c r="E3" s="651"/>
      <c r="F3" s="651"/>
      <c r="G3" s="651"/>
      <c r="H3" s="651"/>
      <c r="I3" s="651"/>
      <c r="J3" s="651"/>
      <c r="K3" s="651"/>
      <c r="L3" s="651"/>
      <c r="M3" s="651"/>
      <c r="N3" s="651"/>
      <c r="O3" s="651"/>
      <c r="P3" s="651"/>
    </row>
    <row r="4" spans="1:16" ht="61.5" customHeight="1" thickBot="1">
      <c r="A4" s="655"/>
      <c r="B4" s="1455" t="s">
        <v>839</v>
      </c>
      <c r="C4" s="1456"/>
      <c r="D4" s="656">
        <v>2005</v>
      </c>
      <c r="E4" s="656">
        <v>2006</v>
      </c>
      <c r="F4" s="656">
        <v>2007</v>
      </c>
      <c r="G4" s="656">
        <v>2008</v>
      </c>
      <c r="H4" s="656">
        <v>2009</v>
      </c>
      <c r="I4" s="928">
        <v>2010</v>
      </c>
      <c r="J4" s="928">
        <v>2011</v>
      </c>
      <c r="K4" s="530">
        <v>2012</v>
      </c>
      <c r="L4" s="480"/>
      <c r="M4" s="480"/>
      <c r="N4" s="480"/>
      <c r="O4" s="480"/>
      <c r="P4" s="480"/>
    </row>
    <row r="5" spans="1:16" ht="12.75">
      <c r="A5" s="657"/>
      <c r="B5" s="658" t="s">
        <v>437</v>
      </c>
      <c r="C5" s="659"/>
      <c r="D5" s="660"/>
      <c r="E5" s="224"/>
      <c r="F5" s="224"/>
      <c r="G5" s="660"/>
      <c r="H5" s="660"/>
      <c r="I5" s="929"/>
      <c r="J5" s="929"/>
      <c r="K5" s="532"/>
      <c r="L5" s="480"/>
      <c r="M5" s="480"/>
      <c r="N5" s="480"/>
      <c r="O5" s="480"/>
      <c r="P5" s="480"/>
    </row>
    <row r="6" spans="1:16" ht="14.25">
      <c r="A6" s="657"/>
      <c r="B6" s="661" t="s">
        <v>438</v>
      </c>
      <c r="C6" s="662"/>
      <c r="D6" s="663"/>
      <c r="E6" s="663"/>
      <c r="F6" s="663"/>
      <c r="G6" s="664"/>
      <c r="H6" s="664"/>
      <c r="I6" s="929"/>
      <c r="J6" s="929"/>
      <c r="K6" s="532"/>
      <c r="L6" s="480"/>
      <c r="M6" s="480"/>
      <c r="N6" s="480"/>
      <c r="O6" s="480"/>
      <c r="P6" s="480"/>
    </row>
    <row r="7" spans="1:16" ht="12.75">
      <c r="A7" s="665"/>
      <c r="B7" s="666" t="s">
        <v>439</v>
      </c>
      <c r="C7" s="667" t="s">
        <v>4</v>
      </c>
      <c r="D7" s="668" t="s">
        <v>70</v>
      </c>
      <c r="E7" s="561">
        <v>100.9872335204618</v>
      </c>
      <c r="F7" s="561">
        <v>110.40386382169076</v>
      </c>
      <c r="G7" s="561">
        <v>115.3957783262441</v>
      </c>
      <c r="H7" s="561">
        <v>90.10803111153002</v>
      </c>
      <c r="I7" s="999">
        <v>100.94113799855884</v>
      </c>
      <c r="J7" s="999">
        <v>94</v>
      </c>
      <c r="K7" s="826">
        <v>95.3</v>
      </c>
      <c r="L7" s="480"/>
      <c r="M7" s="480"/>
      <c r="N7" s="480"/>
      <c r="O7" s="480"/>
      <c r="P7" s="480"/>
    </row>
    <row r="8" spans="1:16" ht="15.75">
      <c r="A8" s="665"/>
      <c r="B8" s="669"/>
      <c r="C8" s="670" t="s">
        <v>440</v>
      </c>
      <c r="D8" s="484">
        <v>100</v>
      </c>
      <c r="E8" s="440">
        <v>100.9872335204618</v>
      </c>
      <c r="F8" s="440">
        <v>111.49380777322348</v>
      </c>
      <c r="G8" s="440">
        <v>128.65914726547769</v>
      </c>
      <c r="H8" s="440">
        <v>115.93222444580587</v>
      </c>
      <c r="I8" s="439">
        <v>117.02330666263987</v>
      </c>
      <c r="J8" s="439">
        <v>110.1</v>
      </c>
      <c r="K8" s="770">
        <v>104.8</v>
      </c>
      <c r="L8" s="480"/>
      <c r="M8" s="480"/>
      <c r="N8" s="480"/>
      <c r="O8" s="480"/>
      <c r="P8" s="480"/>
    </row>
    <row r="9" spans="1:16" ht="15.75">
      <c r="A9" s="665"/>
      <c r="B9" s="669"/>
      <c r="C9" s="670" t="s">
        <v>838</v>
      </c>
      <c r="D9" s="484"/>
      <c r="E9" s="440"/>
      <c r="F9" s="440"/>
      <c r="G9" s="440"/>
      <c r="H9" s="440"/>
      <c r="I9" s="439"/>
      <c r="J9" s="439"/>
      <c r="K9" s="770"/>
      <c r="L9" s="480"/>
      <c r="M9" s="480"/>
      <c r="N9" s="480"/>
      <c r="O9" s="480"/>
      <c r="P9" s="480"/>
    </row>
    <row r="10" spans="1:16" ht="14.25">
      <c r="A10" s="673"/>
      <c r="B10" s="674" t="s">
        <v>441</v>
      </c>
      <c r="C10" s="675" t="s">
        <v>4</v>
      </c>
      <c r="D10" s="671" t="s">
        <v>70</v>
      </c>
      <c r="E10" s="440">
        <v>93.89267632813083</v>
      </c>
      <c r="F10" s="440">
        <v>119.63805152661517</v>
      </c>
      <c r="G10" s="440">
        <v>113.12401315897007</v>
      </c>
      <c r="H10" s="440">
        <v>110.12104057901728</v>
      </c>
      <c r="I10" s="439">
        <v>125.65662371642318</v>
      </c>
      <c r="J10" s="439">
        <v>110.2</v>
      </c>
      <c r="K10" s="770">
        <v>117.3</v>
      </c>
      <c r="L10" s="480"/>
      <c r="M10" s="480"/>
      <c r="N10" s="480"/>
      <c r="O10" s="480"/>
      <c r="P10" s="480"/>
    </row>
    <row r="11" spans="1:16" ht="15.75">
      <c r="A11" s="673"/>
      <c r="B11" s="674"/>
      <c r="C11" s="670" t="s">
        <v>440</v>
      </c>
      <c r="D11" s="484">
        <v>100</v>
      </c>
      <c r="E11" s="440">
        <v>93.89267632813083</v>
      </c>
      <c r="F11" s="440">
        <v>112.33136848516719</v>
      </c>
      <c r="G11" s="440">
        <v>127.07375206681166</v>
      </c>
      <c r="H11" s="440">
        <v>139.93493807877348</v>
      </c>
      <c r="I11" s="439">
        <v>175.8375185894542</v>
      </c>
      <c r="J11" s="439">
        <v>193.7</v>
      </c>
      <c r="K11" s="770">
        <v>227.2</v>
      </c>
      <c r="L11" s="480"/>
      <c r="M11" s="480"/>
      <c r="N11" s="480"/>
      <c r="O11" s="480"/>
      <c r="P11" s="480"/>
    </row>
    <row r="12" spans="1:16" ht="15.75">
      <c r="A12" s="673"/>
      <c r="B12" s="674"/>
      <c r="C12" s="670" t="s">
        <v>838</v>
      </c>
      <c r="D12" s="484"/>
      <c r="E12" s="440"/>
      <c r="F12" s="440"/>
      <c r="G12" s="440"/>
      <c r="H12" s="440"/>
      <c r="I12" s="439"/>
      <c r="J12" s="439"/>
      <c r="K12" s="770"/>
      <c r="L12" s="480"/>
      <c r="M12" s="480"/>
      <c r="N12" s="480"/>
      <c r="O12" s="480"/>
      <c r="P12" s="480"/>
    </row>
    <row r="13" spans="1:16" ht="14.25">
      <c r="A13" s="673"/>
      <c r="B13" s="674" t="s">
        <v>442</v>
      </c>
      <c r="C13" s="675" t="s">
        <v>4</v>
      </c>
      <c r="D13" s="671" t="s">
        <v>70</v>
      </c>
      <c r="E13" s="440">
        <v>132.40763458384006</v>
      </c>
      <c r="F13" s="440">
        <v>111.14651756943772</v>
      </c>
      <c r="G13" s="440">
        <v>141.54123524191473</v>
      </c>
      <c r="H13" s="440">
        <v>108.41893203983142</v>
      </c>
      <c r="I13" s="439">
        <v>109.62971722833848</v>
      </c>
      <c r="J13" s="439">
        <v>147.8</v>
      </c>
      <c r="K13" s="770">
        <v>115.8</v>
      </c>
      <c r="L13" s="480"/>
      <c r="M13" s="480"/>
      <c r="N13" s="480"/>
      <c r="O13" s="480"/>
      <c r="P13" s="480"/>
    </row>
    <row r="14" spans="1:16" ht="15.75">
      <c r="A14" s="673"/>
      <c r="B14" s="674"/>
      <c r="C14" s="670" t="s">
        <v>440</v>
      </c>
      <c r="D14" s="484">
        <v>100</v>
      </c>
      <c r="E14" s="440">
        <v>132.40763458384006</v>
      </c>
      <c r="F14" s="440">
        <v>147.16647483600468</v>
      </c>
      <c r="G14" s="440">
        <v>208.30124634486262</v>
      </c>
      <c r="H14" s="440">
        <v>225.83798671275846</v>
      </c>
      <c r="I14" s="439">
        <v>247.58554622736972</v>
      </c>
      <c r="J14" s="439">
        <v>366.1</v>
      </c>
      <c r="K14" s="770">
        <v>423.8</v>
      </c>
      <c r="L14" s="480"/>
      <c r="M14" s="480"/>
      <c r="N14" s="480"/>
      <c r="O14" s="480"/>
      <c r="P14" s="480"/>
    </row>
    <row r="15" spans="1:16" ht="15.75">
      <c r="A15" s="673"/>
      <c r="B15" s="674"/>
      <c r="C15" s="670" t="s">
        <v>838</v>
      </c>
      <c r="D15" s="484"/>
      <c r="E15" s="440"/>
      <c r="F15" s="440"/>
      <c r="G15" s="440"/>
      <c r="H15" s="440"/>
      <c r="I15" s="439"/>
      <c r="J15" s="439"/>
      <c r="K15" s="770"/>
      <c r="L15" s="480"/>
      <c r="M15" s="480"/>
      <c r="N15" s="480"/>
      <c r="O15" s="480"/>
      <c r="P15" s="480"/>
    </row>
    <row r="16" spans="1:16" ht="22.5" customHeight="1">
      <c r="A16" s="673"/>
      <c r="B16" s="674" t="s">
        <v>443</v>
      </c>
      <c r="C16" s="675" t="s">
        <v>4</v>
      </c>
      <c r="D16" s="671" t="s">
        <v>70</v>
      </c>
      <c r="E16" s="440">
        <v>117.88982539604855</v>
      </c>
      <c r="F16" s="440">
        <v>122.24915975862172</v>
      </c>
      <c r="G16" s="440">
        <v>155.52071850970404</v>
      </c>
      <c r="H16" s="440">
        <v>102.32002365917437</v>
      </c>
      <c r="I16" s="439">
        <v>109.44761324423628</v>
      </c>
      <c r="J16" s="439">
        <v>110.6</v>
      </c>
      <c r="K16" s="770">
        <v>110.8</v>
      </c>
      <c r="L16" s="480"/>
      <c r="M16" s="480"/>
      <c r="N16" s="480"/>
      <c r="O16" s="480"/>
      <c r="P16" s="480"/>
    </row>
    <row r="17" spans="1:16" ht="15.75">
      <c r="A17" s="673"/>
      <c r="B17" s="674"/>
      <c r="C17" s="670" t="s">
        <v>440</v>
      </c>
      <c r="D17" s="484">
        <v>100</v>
      </c>
      <c r="E17" s="440">
        <v>117.88982539604855</v>
      </c>
      <c r="F17" s="440">
        <v>144.1193209875756</v>
      </c>
      <c r="G17" s="440">
        <v>224.13540351118425</v>
      </c>
      <c r="H17" s="440">
        <v>229.33539790122967</v>
      </c>
      <c r="I17" s="439">
        <v>251.00211932706827</v>
      </c>
      <c r="J17" s="439">
        <v>277.5</v>
      </c>
      <c r="K17" s="770">
        <v>307.5</v>
      </c>
      <c r="L17" s="480"/>
      <c r="M17" s="480"/>
      <c r="N17" s="480"/>
      <c r="O17" s="480"/>
      <c r="P17" s="480"/>
    </row>
    <row r="18" spans="1:16" ht="15.75">
      <c r="A18" s="673"/>
      <c r="B18" s="674"/>
      <c r="C18" s="670" t="s">
        <v>838</v>
      </c>
      <c r="D18" s="484"/>
      <c r="E18" s="440"/>
      <c r="F18" s="440"/>
      <c r="G18" s="440"/>
      <c r="H18" s="440"/>
      <c r="I18" s="439"/>
      <c r="J18" s="439"/>
      <c r="K18" s="770"/>
      <c r="L18" s="480"/>
      <c r="M18" s="480"/>
      <c r="N18" s="480"/>
      <c r="O18" s="480"/>
      <c r="P18" s="480"/>
    </row>
    <row r="19" spans="1:16" ht="20.25" customHeight="1">
      <c r="A19" s="673"/>
      <c r="B19" s="674" t="s">
        <v>444</v>
      </c>
      <c r="C19" s="676" t="s">
        <v>4</v>
      </c>
      <c r="D19" s="671" t="s">
        <v>70</v>
      </c>
      <c r="E19" s="440">
        <v>125.61822040442425</v>
      </c>
      <c r="F19" s="440">
        <v>123.1245138601645</v>
      </c>
      <c r="G19" s="440">
        <v>135.9678533193376</v>
      </c>
      <c r="H19" s="440">
        <v>114.88247697790457</v>
      </c>
      <c r="I19" s="439">
        <v>113.10169332708418</v>
      </c>
      <c r="J19" s="439">
        <v>88.4</v>
      </c>
      <c r="K19" s="770">
        <v>86</v>
      </c>
      <c r="L19" s="480"/>
      <c r="M19" s="480"/>
      <c r="N19" s="480"/>
      <c r="O19" s="480"/>
      <c r="P19" s="480"/>
    </row>
    <row r="20" spans="1:16" ht="15.75">
      <c r="A20" s="673"/>
      <c r="B20" s="674"/>
      <c r="C20" s="677" t="s">
        <v>440</v>
      </c>
      <c r="D20" s="484">
        <v>100</v>
      </c>
      <c r="E20" s="440">
        <v>125.61822040442425</v>
      </c>
      <c r="F20" s="440">
        <v>154.66682319273733</v>
      </c>
      <c r="G20" s="440">
        <v>210.29715929238031</v>
      </c>
      <c r="H20" s="440">
        <v>241.59458560925611</v>
      </c>
      <c r="I20" s="439">
        <v>273.2475673106207</v>
      </c>
      <c r="J20" s="439">
        <v>241.5</v>
      </c>
      <c r="K20" s="770">
        <v>207.7</v>
      </c>
      <c r="L20" s="480"/>
      <c r="M20" s="480"/>
      <c r="N20" s="480"/>
      <c r="O20" s="480"/>
      <c r="P20" s="480"/>
    </row>
    <row r="21" spans="1:16" ht="15.75">
      <c r="A21" s="673"/>
      <c r="B21" s="674"/>
      <c r="C21" s="670" t="s">
        <v>838</v>
      </c>
      <c r="D21" s="484"/>
      <c r="E21" s="440"/>
      <c r="F21" s="440"/>
      <c r="G21" s="440"/>
      <c r="H21" s="440"/>
      <c r="I21" s="439"/>
      <c r="J21" s="439"/>
      <c r="K21" s="770"/>
      <c r="L21" s="480"/>
      <c r="M21" s="480"/>
      <c r="N21" s="480"/>
      <c r="O21" s="480"/>
      <c r="P21" s="480"/>
    </row>
    <row r="22" spans="1:16" ht="12.75">
      <c r="A22" s="673"/>
      <c r="B22" s="674" t="s">
        <v>445</v>
      </c>
      <c r="C22" s="675" t="s">
        <v>4</v>
      </c>
      <c r="D22" s="671" t="s">
        <v>70</v>
      </c>
      <c r="E22" s="440">
        <v>99.4071847652866</v>
      </c>
      <c r="F22" s="440">
        <v>118.55714471599126</v>
      </c>
      <c r="G22" s="440">
        <v>109.26004113966421</v>
      </c>
      <c r="H22" s="440">
        <v>98.90746271148365</v>
      </c>
      <c r="I22" s="439">
        <v>112.13389943521112</v>
      </c>
      <c r="J22" s="439">
        <v>108.2</v>
      </c>
      <c r="K22" s="770">
        <v>110</v>
      </c>
      <c r="L22" s="480"/>
      <c r="M22" s="480"/>
      <c r="N22" s="480"/>
      <c r="O22" s="480"/>
      <c r="P22" s="480"/>
    </row>
    <row r="23" spans="1:16" ht="15.75">
      <c r="A23" s="673"/>
      <c r="B23" s="674"/>
      <c r="C23" s="670" t="s">
        <v>440</v>
      </c>
      <c r="D23" s="484">
        <v>100</v>
      </c>
      <c r="E23" s="440">
        <v>99.4071847652866</v>
      </c>
      <c r="F23" s="440">
        <v>117.85431990027364</v>
      </c>
      <c r="G23" s="440">
        <v>128.76767840791047</v>
      </c>
      <c r="H23" s="440">
        <v>127.36084350574721</v>
      </c>
      <c r="I23" s="439">
        <v>142.81468017657122</v>
      </c>
      <c r="J23" s="439">
        <v>154.5</v>
      </c>
      <c r="K23" s="770">
        <v>170</v>
      </c>
      <c r="L23" s="480"/>
      <c r="M23" s="480"/>
      <c r="N23" s="480"/>
      <c r="O23" s="480"/>
      <c r="P23" s="480"/>
    </row>
    <row r="24" spans="1:16" ht="15.75">
      <c r="A24" s="673"/>
      <c r="B24" s="674"/>
      <c r="C24" s="670" t="s">
        <v>838</v>
      </c>
      <c r="D24" s="484"/>
      <c r="E24" s="440"/>
      <c r="F24" s="440"/>
      <c r="G24" s="440"/>
      <c r="H24" s="440"/>
      <c r="I24" s="439"/>
      <c r="J24" s="439"/>
      <c r="K24" s="770"/>
      <c r="L24" s="480"/>
      <c r="M24" s="480"/>
      <c r="N24" s="480"/>
      <c r="O24" s="480"/>
      <c r="P24" s="480"/>
    </row>
    <row r="25" spans="1:16" ht="14.25">
      <c r="A25" s="673"/>
      <c r="B25" s="674" t="s">
        <v>446</v>
      </c>
      <c r="C25" s="676" t="s">
        <v>4</v>
      </c>
      <c r="D25" s="671" t="s">
        <v>70</v>
      </c>
      <c r="E25" s="440">
        <v>88.34286786035125</v>
      </c>
      <c r="F25" s="440">
        <v>89.88496341196121</v>
      </c>
      <c r="G25" s="440">
        <v>105.70126131869459</v>
      </c>
      <c r="H25" s="440">
        <v>111.74665555093672</v>
      </c>
      <c r="I25" s="439">
        <v>63.08848483766651</v>
      </c>
      <c r="J25" s="439">
        <v>157</v>
      </c>
      <c r="K25" s="770">
        <v>94.6</v>
      </c>
      <c r="L25" s="480"/>
      <c r="M25" s="480"/>
      <c r="N25" s="480"/>
      <c r="O25" s="480"/>
      <c r="P25" s="480"/>
    </row>
    <row r="26" spans="1:16" ht="15.75">
      <c r="A26" s="673"/>
      <c r="B26" s="674"/>
      <c r="C26" s="677" t="s">
        <v>440</v>
      </c>
      <c r="D26" s="484">
        <v>100</v>
      </c>
      <c r="E26" s="440">
        <v>88.34286786035125</v>
      </c>
      <c r="F26" s="440">
        <v>79.40695445335395</v>
      </c>
      <c r="G26" s="440">
        <v>83.93415243195645</v>
      </c>
      <c r="H26" s="440">
        <v>93.79360820773654</v>
      </c>
      <c r="I26" s="439">
        <v>59.172966292838204</v>
      </c>
      <c r="J26" s="439">
        <v>92.9</v>
      </c>
      <c r="K26" s="770">
        <v>87.8</v>
      </c>
      <c r="L26" s="480"/>
      <c r="M26" s="480"/>
      <c r="N26" s="480"/>
      <c r="O26" s="480"/>
      <c r="P26" s="480"/>
    </row>
    <row r="27" spans="1:16" ht="15.75">
      <c r="A27" s="673"/>
      <c r="B27" s="674"/>
      <c r="C27" s="670" t="s">
        <v>838</v>
      </c>
      <c r="D27" s="484"/>
      <c r="E27" s="440"/>
      <c r="F27" s="440"/>
      <c r="G27" s="440"/>
      <c r="H27" s="440"/>
      <c r="I27" s="439"/>
      <c r="J27" s="439"/>
      <c r="K27" s="770"/>
      <c r="L27" s="480"/>
      <c r="M27" s="480"/>
      <c r="N27" s="480"/>
      <c r="O27" s="480"/>
      <c r="P27" s="480"/>
    </row>
    <row r="28" spans="1:16" ht="12.75">
      <c r="A28" s="673"/>
      <c r="B28" s="674" t="s">
        <v>447</v>
      </c>
      <c r="C28" s="675" t="s">
        <v>4</v>
      </c>
      <c r="D28" s="671" t="s">
        <v>70</v>
      </c>
      <c r="E28" s="440">
        <v>156.1455766513405</v>
      </c>
      <c r="F28" s="440">
        <v>146.54723550949288</v>
      </c>
      <c r="G28" s="440">
        <v>112.95906727915342</v>
      </c>
      <c r="H28" s="440">
        <v>105.25564244886955</v>
      </c>
      <c r="I28" s="439">
        <v>143.032127404945</v>
      </c>
      <c r="J28" s="439">
        <v>132.9</v>
      </c>
      <c r="K28" s="770">
        <v>123.4</v>
      </c>
      <c r="L28" s="480"/>
      <c r="M28" s="480"/>
      <c r="N28" s="480"/>
      <c r="O28" s="480"/>
      <c r="P28" s="480"/>
    </row>
    <row r="29" spans="1:16" ht="15.75">
      <c r="A29" s="673"/>
      <c r="B29" s="674"/>
      <c r="C29" s="670" t="s">
        <v>440</v>
      </c>
      <c r="D29" s="484">
        <v>100</v>
      </c>
      <c r="E29" s="440">
        <v>156.1455766513405</v>
      </c>
      <c r="F29" s="440">
        <v>228.82702595289572</v>
      </c>
      <c r="G29" s="440">
        <v>258.4808741990173</v>
      </c>
      <c r="H29" s="440">
        <v>272.06570474563</v>
      </c>
      <c r="I29" s="439">
        <v>389.1413654369309</v>
      </c>
      <c r="J29" s="439">
        <v>517</v>
      </c>
      <c r="K29" s="770">
        <v>638.2</v>
      </c>
      <c r="L29" s="480"/>
      <c r="M29" s="480"/>
      <c r="N29" s="480"/>
      <c r="O29" s="480"/>
      <c r="P29" s="480"/>
    </row>
    <row r="30" spans="1:16" ht="15.75">
      <c r="A30" s="673"/>
      <c r="B30" s="674"/>
      <c r="C30" s="670" t="s">
        <v>838</v>
      </c>
      <c r="D30" s="484"/>
      <c r="E30" s="440"/>
      <c r="F30" s="440"/>
      <c r="G30" s="440"/>
      <c r="H30" s="440"/>
      <c r="I30" s="439"/>
      <c r="J30" s="439"/>
      <c r="K30" s="770"/>
      <c r="L30" s="480"/>
      <c r="M30" s="480"/>
      <c r="N30" s="480"/>
      <c r="O30" s="480"/>
      <c r="P30" s="480"/>
    </row>
    <row r="31" spans="1:16" ht="12.75">
      <c r="A31" s="673"/>
      <c r="B31" s="674" t="s">
        <v>448</v>
      </c>
      <c r="C31" s="676" t="s">
        <v>4</v>
      </c>
      <c r="D31" s="671" t="s">
        <v>70</v>
      </c>
      <c r="E31" s="440">
        <v>112.22544714141974</v>
      </c>
      <c r="F31" s="440">
        <v>109.0774142949272</v>
      </c>
      <c r="G31" s="440">
        <v>121.02118980576793</v>
      </c>
      <c r="H31" s="440">
        <v>106.30588041601736</v>
      </c>
      <c r="I31" s="439">
        <v>103.2556146843486</v>
      </c>
      <c r="J31" s="439">
        <v>104.2</v>
      </c>
      <c r="K31" s="770">
        <v>107.5</v>
      </c>
      <c r="L31" s="480"/>
      <c r="M31" s="480"/>
      <c r="N31" s="480"/>
      <c r="O31" s="480"/>
      <c r="P31" s="480"/>
    </row>
    <row r="32" spans="1:16" ht="15.75">
      <c r="A32" s="673"/>
      <c r="B32" s="674"/>
      <c r="C32" s="677" t="s">
        <v>440</v>
      </c>
      <c r="D32" s="484">
        <v>100</v>
      </c>
      <c r="E32" s="440">
        <v>112.22544714141974</v>
      </c>
      <c r="F32" s="440">
        <v>122.41261592278092</v>
      </c>
      <c r="G32" s="440">
        <v>148.1452042621144</v>
      </c>
      <c r="H32" s="440">
        <v>157.48706368494797</v>
      </c>
      <c r="I32" s="439">
        <v>162.6142356562246</v>
      </c>
      <c r="J32" s="439">
        <v>169.5</v>
      </c>
      <c r="K32" s="770">
        <v>182.2</v>
      </c>
      <c r="L32" s="480"/>
      <c r="M32" s="480"/>
      <c r="N32" s="480"/>
      <c r="O32" s="480"/>
      <c r="P32" s="480"/>
    </row>
    <row r="33" spans="1:16" ht="15.75">
      <c r="A33" s="673"/>
      <c r="B33" s="674"/>
      <c r="C33" s="670" t="s">
        <v>838</v>
      </c>
      <c r="D33" s="484"/>
      <c r="E33" s="440"/>
      <c r="F33" s="440"/>
      <c r="G33" s="440"/>
      <c r="H33" s="440"/>
      <c r="I33" s="439"/>
      <c r="J33" s="439"/>
      <c r="K33" s="770"/>
      <c r="L33" s="480"/>
      <c r="M33" s="480"/>
      <c r="N33" s="480"/>
      <c r="O33" s="480"/>
      <c r="P33" s="480"/>
    </row>
    <row r="34" spans="1:16" ht="12.75">
      <c r="A34" s="673"/>
      <c r="B34" s="674" t="s">
        <v>449</v>
      </c>
      <c r="C34" s="675" t="s">
        <v>4</v>
      </c>
      <c r="D34" s="671" t="s">
        <v>70</v>
      </c>
      <c r="E34" s="440">
        <v>113.11093487157682</v>
      </c>
      <c r="F34" s="440">
        <v>110.91700123783559</v>
      </c>
      <c r="G34" s="440">
        <v>118.65740333283226</v>
      </c>
      <c r="H34" s="440">
        <v>101.13830271016306</v>
      </c>
      <c r="I34" s="439">
        <v>99.22597137409306</v>
      </c>
      <c r="J34" s="439">
        <v>98.8</v>
      </c>
      <c r="K34" s="770">
        <v>101.2</v>
      </c>
      <c r="L34" s="480"/>
      <c r="M34" s="480"/>
      <c r="N34" s="480"/>
      <c r="O34" s="480"/>
      <c r="P34" s="480"/>
    </row>
    <row r="35" spans="1:16" ht="15.75">
      <c r="A35" s="673"/>
      <c r="B35" s="674"/>
      <c r="C35" s="670" t="s">
        <v>440</v>
      </c>
      <c r="D35" s="484">
        <v>100</v>
      </c>
      <c r="E35" s="440">
        <v>113.11093487157682</v>
      </c>
      <c r="F35" s="440">
        <v>125.4592570316343</v>
      </c>
      <c r="G35" s="440">
        <v>148.866696634401</v>
      </c>
      <c r="H35" s="440">
        <v>150.5612502767206</v>
      </c>
      <c r="I35" s="439">
        <v>149.3958631000554</v>
      </c>
      <c r="J35" s="439">
        <v>147.6</v>
      </c>
      <c r="K35" s="770">
        <v>149.4</v>
      </c>
      <c r="L35" s="480"/>
      <c r="M35" s="480"/>
      <c r="N35" s="480"/>
      <c r="O35" s="480"/>
      <c r="P35" s="480"/>
    </row>
    <row r="36" spans="1:16" ht="15.75">
      <c r="A36" s="673"/>
      <c r="B36" s="678"/>
      <c r="C36" s="670" t="s">
        <v>838</v>
      </c>
      <c r="D36" s="484"/>
      <c r="E36" s="440"/>
      <c r="F36" s="440"/>
      <c r="G36" s="440"/>
      <c r="H36" s="440"/>
      <c r="I36" s="439"/>
      <c r="J36" s="439"/>
      <c r="K36" s="770"/>
      <c r="L36" s="480"/>
      <c r="M36" s="480"/>
      <c r="N36" s="480"/>
      <c r="O36" s="480"/>
      <c r="P36" s="480"/>
    </row>
    <row r="37" spans="1:16" ht="27">
      <c r="A37" s="673"/>
      <c r="B37" s="678" t="s">
        <v>450</v>
      </c>
      <c r="C37" s="676" t="s">
        <v>4</v>
      </c>
      <c r="D37" s="671" t="s">
        <v>70</v>
      </c>
      <c r="E37" s="440">
        <v>110.37368569706783</v>
      </c>
      <c r="F37" s="440">
        <v>114.31945208675438</v>
      </c>
      <c r="G37" s="440">
        <v>134.74078100949856</v>
      </c>
      <c r="H37" s="440">
        <v>132.01153255402485</v>
      </c>
      <c r="I37" s="439">
        <v>142.31402060321736</v>
      </c>
      <c r="J37" s="439">
        <v>139.1</v>
      </c>
      <c r="K37" s="770">
        <v>98.6</v>
      </c>
      <c r="L37" s="480"/>
      <c r="M37" s="480"/>
      <c r="N37" s="480"/>
      <c r="O37" s="480"/>
      <c r="P37" s="480"/>
    </row>
    <row r="38" spans="1:16" ht="15.75">
      <c r="A38" s="673"/>
      <c r="B38" s="1350"/>
      <c r="C38" s="670" t="s">
        <v>440</v>
      </c>
      <c r="D38" s="1351">
        <v>100</v>
      </c>
      <c r="E38" s="795">
        <v>110.37368569706783</v>
      </c>
      <c r="F38" s="795">
        <v>126.17859273684431</v>
      </c>
      <c r="G38" s="795">
        <v>170.01402132041846</v>
      </c>
      <c r="H38" s="795">
        <v>224.43811510181092</v>
      </c>
      <c r="I38" s="999">
        <v>319.40690536746393</v>
      </c>
      <c r="J38" s="999">
        <v>444.4</v>
      </c>
      <c r="K38" s="826">
        <v>438.2</v>
      </c>
      <c r="L38" s="480"/>
      <c r="M38" s="480"/>
      <c r="N38" s="480"/>
      <c r="O38" s="480"/>
      <c r="P38" s="480"/>
    </row>
    <row r="39" spans="1:16" ht="16.5" thickBot="1">
      <c r="A39" s="673"/>
      <c r="B39" s="679"/>
      <c r="C39" s="680" t="s">
        <v>838</v>
      </c>
      <c r="D39" s="705"/>
      <c r="E39" s="519"/>
      <c r="F39" s="519"/>
      <c r="G39" s="519"/>
      <c r="H39" s="519"/>
      <c r="I39" s="520"/>
      <c r="J39" s="520"/>
      <c r="K39" s="1352"/>
      <c r="L39" s="480"/>
      <c r="M39" s="480"/>
      <c r="N39" s="480"/>
      <c r="O39" s="480"/>
      <c r="P39" s="480"/>
    </row>
    <row r="40" spans="1:16" ht="12.75">
      <c r="A40" s="681"/>
      <c r="B40" s="480"/>
      <c r="C40" s="480"/>
      <c r="D40" s="480"/>
      <c r="E40" s="480"/>
      <c r="F40" s="480"/>
      <c r="G40" s="480"/>
      <c r="H40" s="480"/>
      <c r="I40" s="480"/>
      <c r="J40" s="480"/>
      <c r="K40" s="480"/>
      <c r="L40" s="480"/>
      <c r="M40" s="480"/>
      <c r="N40" s="480"/>
      <c r="O40" s="480"/>
      <c r="P40" s="480"/>
    </row>
    <row r="41" spans="1:16" ht="67.5" customHeight="1">
      <c r="A41" s="682"/>
      <c r="B41" s="1457" t="s">
        <v>451</v>
      </c>
      <c r="C41" s="1450"/>
      <c r="D41" s="1450"/>
      <c r="E41" s="1450"/>
      <c r="F41" s="1450"/>
      <c r="G41" s="1450"/>
      <c r="H41" s="1450"/>
      <c r="I41" s="1450"/>
      <c r="J41" s="1450"/>
      <c r="K41" s="1450"/>
      <c r="L41" s="1450"/>
      <c r="M41" s="1450"/>
      <c r="N41" s="1450"/>
      <c r="O41" s="480"/>
      <c r="P41" s="480"/>
    </row>
    <row r="42" spans="1:16" ht="15.75" customHeight="1">
      <c r="A42" s="682"/>
      <c r="B42" s="1457" t="s">
        <v>485</v>
      </c>
      <c r="C42" s="1450"/>
      <c r="D42" s="1450"/>
      <c r="E42" s="1450"/>
      <c r="F42" s="1450"/>
      <c r="G42" s="1450"/>
      <c r="H42" s="1450"/>
      <c r="I42" s="1450"/>
      <c r="J42" s="1450"/>
      <c r="K42" s="1450"/>
      <c r="L42" s="1450"/>
      <c r="M42" s="1450"/>
      <c r="N42" s="1458"/>
      <c r="O42" s="480"/>
      <c r="P42" s="480"/>
    </row>
    <row r="43" spans="1:16" ht="39" customHeight="1">
      <c r="A43" s="683"/>
      <c r="B43" s="1452" t="s">
        <v>452</v>
      </c>
      <c r="C43" s="1450"/>
      <c r="D43" s="1450"/>
      <c r="E43" s="1450"/>
      <c r="F43" s="1450"/>
      <c r="G43" s="1450"/>
      <c r="H43" s="1450"/>
      <c r="I43" s="1450"/>
      <c r="J43" s="1450"/>
      <c r="K43" s="1450"/>
      <c r="L43" s="1450"/>
      <c r="M43" s="1450"/>
      <c r="N43" s="1451"/>
      <c r="O43" s="480"/>
      <c r="P43" s="480"/>
    </row>
    <row r="44" spans="1:16" ht="15.75" customHeight="1">
      <c r="A44" s="684"/>
      <c r="B44" s="1449" t="s">
        <v>453</v>
      </c>
      <c r="C44" s="1450"/>
      <c r="D44" s="1450"/>
      <c r="E44" s="1450"/>
      <c r="F44" s="1450"/>
      <c r="G44" s="1450"/>
      <c r="H44" s="1450"/>
      <c r="I44" s="1450"/>
      <c r="J44" s="1450"/>
      <c r="K44" s="1450"/>
      <c r="L44" s="1450"/>
      <c r="M44" s="1450"/>
      <c r="N44" s="1451"/>
      <c r="O44" s="480"/>
      <c r="P44" s="480"/>
    </row>
    <row r="45" spans="1:16" ht="55.5" customHeight="1">
      <c r="A45" s="683"/>
      <c r="B45" s="1452" t="s">
        <v>454</v>
      </c>
      <c r="C45" s="1450"/>
      <c r="D45" s="1450"/>
      <c r="E45" s="1450"/>
      <c r="F45" s="1450"/>
      <c r="G45" s="1450"/>
      <c r="H45" s="1450"/>
      <c r="I45" s="1450"/>
      <c r="J45" s="1450"/>
      <c r="K45" s="1450"/>
      <c r="L45" s="1450"/>
      <c r="M45" s="1450"/>
      <c r="N45" s="1451"/>
      <c r="O45" s="480"/>
      <c r="P45" s="480"/>
    </row>
    <row r="46" spans="1:16" ht="30" customHeight="1">
      <c r="A46" s="681"/>
      <c r="B46" s="1452" t="s">
        <v>455</v>
      </c>
      <c r="C46" s="1450"/>
      <c r="D46" s="1450"/>
      <c r="E46" s="1450"/>
      <c r="F46" s="1450"/>
      <c r="G46" s="1450"/>
      <c r="H46" s="1450"/>
      <c r="I46" s="1450"/>
      <c r="J46" s="1450"/>
      <c r="K46" s="1450"/>
      <c r="L46" s="1450"/>
      <c r="M46" s="1450"/>
      <c r="N46" s="1451"/>
      <c r="O46" s="480"/>
      <c r="P46" s="480"/>
    </row>
    <row r="47" spans="1:16" ht="12.75">
      <c r="A47" s="681"/>
      <c r="B47" s="480"/>
      <c r="C47" s="480"/>
      <c r="D47" s="480"/>
      <c r="E47" s="480"/>
      <c r="F47" s="480"/>
      <c r="G47" s="480"/>
      <c r="H47" s="480"/>
      <c r="I47" s="480"/>
      <c r="J47" s="480"/>
      <c r="K47" s="480"/>
      <c r="L47" s="480"/>
      <c r="M47" s="480"/>
      <c r="N47" s="480"/>
      <c r="O47" s="480"/>
      <c r="P47" s="480"/>
    </row>
  </sheetData>
  <sheetProtection/>
  <mergeCells count="9">
    <mergeCell ref="B44:N44"/>
    <mergeCell ref="B45:N45"/>
    <mergeCell ref="B46:N46"/>
    <mergeCell ref="B1:C1"/>
    <mergeCell ref="E2:F2"/>
    <mergeCell ref="B4:C4"/>
    <mergeCell ref="B41:N41"/>
    <mergeCell ref="B42:N42"/>
    <mergeCell ref="B43:N43"/>
  </mergeCells>
  <hyperlinks>
    <hyperlink ref="E2:F2" location="'SPIS TABLIC'!A1" display="Powrót do spis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Q20"/>
  <sheetViews>
    <sheetView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41.25390625" style="1" customWidth="1"/>
    <col min="3" max="3" width="10.25390625" style="1" customWidth="1"/>
    <col min="4" max="16384" width="9.125" style="1" customWidth="1"/>
  </cols>
  <sheetData>
    <row r="1" spans="2:9" ht="15.75" customHeight="1">
      <c r="B1" s="1459" t="s">
        <v>665</v>
      </c>
      <c r="C1" s="1426"/>
      <c r="D1" s="1426"/>
      <c r="E1" s="1426"/>
      <c r="F1" s="1426"/>
      <c r="G1" s="1426"/>
      <c r="H1" s="1426"/>
      <c r="I1" s="1426"/>
    </row>
    <row r="2" spans="2:17" ht="14.25" customHeight="1">
      <c r="B2" s="920" t="s">
        <v>584</v>
      </c>
      <c r="C2" s="835">
        <v>41320</v>
      </c>
      <c r="F2" s="1424" t="s">
        <v>396</v>
      </c>
      <c r="G2" s="1424"/>
      <c r="P2" s="1424" t="s">
        <v>396</v>
      </c>
      <c r="Q2" s="1424"/>
    </row>
    <row r="3" ht="15.75" customHeight="1" thickBot="1">
      <c r="B3" s="3" t="s">
        <v>69</v>
      </c>
    </row>
    <row r="4" spans="2:16" s="27" customFormat="1" ht="60.75" customHeight="1" thickBot="1">
      <c r="B4" s="1422" t="s">
        <v>787</v>
      </c>
      <c r="C4" s="1423"/>
      <c r="D4" s="4">
        <v>2000</v>
      </c>
      <c r="E4" s="4">
        <v>2001</v>
      </c>
      <c r="F4" s="4">
        <v>2002</v>
      </c>
      <c r="G4" s="4">
        <v>2003</v>
      </c>
      <c r="H4" s="4">
        <v>2004</v>
      </c>
      <c r="I4" s="4">
        <v>2005</v>
      </c>
      <c r="J4" s="5">
        <v>2006</v>
      </c>
      <c r="K4" s="4">
        <v>2007</v>
      </c>
      <c r="L4" s="367">
        <v>2008</v>
      </c>
      <c r="M4" s="529">
        <v>2009</v>
      </c>
      <c r="N4" s="928">
        <v>2010</v>
      </c>
      <c r="O4" s="928">
        <v>2011</v>
      </c>
      <c r="P4" s="530">
        <v>2012</v>
      </c>
    </row>
    <row r="5" spans="2:16" ht="12.75">
      <c r="B5" s="6" t="s">
        <v>69</v>
      </c>
      <c r="C5" s="53"/>
      <c r="D5" s="54"/>
      <c r="E5" s="54"/>
      <c r="F5" s="54"/>
      <c r="G5" s="54"/>
      <c r="H5" s="54"/>
      <c r="I5" s="54"/>
      <c r="J5" s="55"/>
      <c r="K5" s="54"/>
      <c r="L5" s="368"/>
      <c r="M5" s="531"/>
      <c r="N5" s="929"/>
      <c r="O5" s="929"/>
      <c r="P5" s="532"/>
    </row>
    <row r="6" spans="2:16" s="14" customFormat="1" ht="28.5" customHeight="1">
      <c r="B6" s="56" t="s">
        <v>407</v>
      </c>
      <c r="C6" s="1290" t="s">
        <v>4</v>
      </c>
      <c r="D6" s="305" t="s">
        <v>70</v>
      </c>
      <c r="E6" s="306" t="s">
        <v>70</v>
      </c>
      <c r="F6" s="306" t="s">
        <v>70</v>
      </c>
      <c r="G6" s="306" t="s">
        <v>70</v>
      </c>
      <c r="H6" s="306" t="s">
        <v>70</v>
      </c>
      <c r="I6" s="306" t="s">
        <v>70</v>
      </c>
      <c r="J6" s="312">
        <v>118.1</v>
      </c>
      <c r="K6" s="312">
        <v>115.5</v>
      </c>
      <c r="L6" s="1006">
        <v>112.1</v>
      </c>
      <c r="M6" s="312">
        <v>105.1</v>
      </c>
      <c r="N6" s="930">
        <v>104.6</v>
      </c>
      <c r="O6" s="930">
        <v>112.3</v>
      </c>
      <c r="P6" s="629"/>
    </row>
    <row r="7" spans="2:16" s="27" customFormat="1" ht="15.75">
      <c r="B7" s="57"/>
      <c r="C7" s="740" t="s">
        <v>785</v>
      </c>
      <c r="D7" s="543" t="s">
        <v>7</v>
      </c>
      <c r="E7" s="440" t="s">
        <v>7</v>
      </c>
      <c r="F7" s="440" t="s">
        <v>7</v>
      </c>
      <c r="G7" s="440" t="s">
        <v>7</v>
      </c>
      <c r="H7" s="440" t="s">
        <v>7</v>
      </c>
      <c r="I7" s="229">
        <v>100</v>
      </c>
      <c r="J7" s="312">
        <v>118.1</v>
      </c>
      <c r="K7" s="312">
        <v>136.4</v>
      </c>
      <c r="L7" s="1006">
        <v>152.9</v>
      </c>
      <c r="M7" s="312">
        <v>160.7</v>
      </c>
      <c r="N7" s="931">
        <v>168.1</v>
      </c>
      <c r="O7" s="414">
        <v>188.8</v>
      </c>
      <c r="P7" s="735"/>
    </row>
    <row r="8" spans="2:16" s="27" customFormat="1" ht="15.75">
      <c r="B8" s="57"/>
      <c r="C8" s="740" t="s">
        <v>786</v>
      </c>
      <c r="D8" s="543" t="s">
        <v>7</v>
      </c>
      <c r="E8" s="440" t="s">
        <v>7</v>
      </c>
      <c r="F8" s="440" t="s">
        <v>7</v>
      </c>
      <c r="G8" s="440" t="s">
        <v>7</v>
      </c>
      <c r="H8" s="440" t="s">
        <v>7</v>
      </c>
      <c r="I8" s="440" t="s">
        <v>7</v>
      </c>
      <c r="J8" s="440" t="s">
        <v>7</v>
      </c>
      <c r="K8" s="440" t="s">
        <v>7</v>
      </c>
      <c r="L8" s="440" t="s">
        <v>7</v>
      </c>
      <c r="M8" s="440" t="s">
        <v>7</v>
      </c>
      <c r="N8" s="229">
        <v>100</v>
      </c>
      <c r="O8" s="414"/>
      <c r="P8" s="735"/>
    </row>
    <row r="9" spans="2:16" s="27" customFormat="1" ht="12.75">
      <c r="B9" s="58" t="s">
        <v>71</v>
      </c>
      <c r="C9" s="740" t="s">
        <v>4</v>
      </c>
      <c r="D9" s="305" t="s">
        <v>70</v>
      </c>
      <c r="E9" s="306" t="s">
        <v>70</v>
      </c>
      <c r="F9" s="306" t="s">
        <v>70</v>
      </c>
      <c r="G9" s="306" t="s">
        <v>70</v>
      </c>
      <c r="H9" s="306" t="s">
        <v>70</v>
      </c>
      <c r="I9" s="306" t="s">
        <v>70</v>
      </c>
      <c r="J9" s="312">
        <v>116.7</v>
      </c>
      <c r="K9" s="312">
        <v>115</v>
      </c>
      <c r="L9" s="1006">
        <v>117.8</v>
      </c>
      <c r="M9" s="312">
        <v>93.7</v>
      </c>
      <c r="N9" s="414">
        <v>107.6</v>
      </c>
      <c r="O9" s="414">
        <v>88.9</v>
      </c>
      <c r="P9" s="735"/>
    </row>
    <row r="10" spans="2:16" s="27" customFormat="1" ht="15.75">
      <c r="B10" s="58"/>
      <c r="C10" s="740" t="s">
        <v>785</v>
      </c>
      <c r="D10" s="440" t="s">
        <v>7</v>
      </c>
      <c r="E10" s="440" t="s">
        <v>7</v>
      </c>
      <c r="F10" s="440" t="s">
        <v>7</v>
      </c>
      <c r="G10" s="440" t="s">
        <v>7</v>
      </c>
      <c r="H10" s="440" t="s">
        <v>7</v>
      </c>
      <c r="I10" s="229">
        <v>100</v>
      </c>
      <c r="J10" s="312">
        <v>116.7</v>
      </c>
      <c r="K10" s="312">
        <v>134.2</v>
      </c>
      <c r="L10" s="1006">
        <v>158.1</v>
      </c>
      <c r="M10" s="312">
        <v>148.1</v>
      </c>
      <c r="N10" s="932">
        <v>159.4</v>
      </c>
      <c r="O10" s="933">
        <v>141.7</v>
      </c>
      <c r="P10" s="630"/>
    </row>
    <row r="11" spans="2:16" s="27" customFormat="1" ht="15.75">
      <c r="B11" s="58"/>
      <c r="C11" s="740" t="s">
        <v>786</v>
      </c>
      <c r="D11" s="543" t="s">
        <v>7</v>
      </c>
      <c r="E11" s="440" t="s">
        <v>7</v>
      </c>
      <c r="F11" s="440" t="s">
        <v>7</v>
      </c>
      <c r="G11" s="440" t="s">
        <v>7</v>
      </c>
      <c r="H11" s="440" t="s">
        <v>7</v>
      </c>
      <c r="I11" s="440" t="s">
        <v>7</v>
      </c>
      <c r="J11" s="440" t="s">
        <v>7</v>
      </c>
      <c r="K11" s="440" t="s">
        <v>7</v>
      </c>
      <c r="L11" s="440" t="s">
        <v>7</v>
      </c>
      <c r="M11" s="440" t="s">
        <v>7</v>
      </c>
      <c r="N11" s="229">
        <v>100</v>
      </c>
      <c r="O11" s="933"/>
      <c r="P11" s="630"/>
    </row>
    <row r="12" spans="2:16" s="27" customFormat="1" ht="12.75">
      <c r="B12" s="58" t="s">
        <v>72</v>
      </c>
      <c r="C12" s="740" t="s">
        <v>4</v>
      </c>
      <c r="D12" s="305" t="s">
        <v>70</v>
      </c>
      <c r="E12" s="306" t="s">
        <v>70</v>
      </c>
      <c r="F12" s="306" t="s">
        <v>70</v>
      </c>
      <c r="G12" s="306" t="s">
        <v>70</v>
      </c>
      <c r="H12" s="306" t="s">
        <v>70</v>
      </c>
      <c r="I12" s="306" t="s">
        <v>70</v>
      </c>
      <c r="J12" s="312">
        <v>120.7</v>
      </c>
      <c r="K12" s="312">
        <v>113.3</v>
      </c>
      <c r="L12" s="1006">
        <v>116.5</v>
      </c>
      <c r="M12" s="312">
        <v>128.1</v>
      </c>
      <c r="N12" s="931">
        <v>104.8</v>
      </c>
      <c r="O12" s="414">
        <v>128.2</v>
      </c>
      <c r="P12" s="735"/>
    </row>
    <row r="13" spans="2:16" s="27" customFormat="1" ht="15.75">
      <c r="B13" s="58"/>
      <c r="C13" s="740" t="s">
        <v>785</v>
      </c>
      <c r="D13" s="440" t="s">
        <v>7</v>
      </c>
      <c r="E13" s="440" t="s">
        <v>7</v>
      </c>
      <c r="F13" s="440" t="s">
        <v>7</v>
      </c>
      <c r="G13" s="440" t="s">
        <v>7</v>
      </c>
      <c r="H13" s="440" t="s">
        <v>7</v>
      </c>
      <c r="I13" s="229">
        <v>100</v>
      </c>
      <c r="J13" s="312">
        <v>120.7</v>
      </c>
      <c r="K13" s="312">
        <v>136.8</v>
      </c>
      <c r="L13" s="1006">
        <v>159.4</v>
      </c>
      <c r="M13" s="312">
        <v>204.2</v>
      </c>
      <c r="N13" s="931">
        <v>214</v>
      </c>
      <c r="O13" s="414">
        <v>274.3</v>
      </c>
      <c r="P13" s="735"/>
    </row>
    <row r="14" spans="2:16" s="27" customFormat="1" ht="15.75">
      <c r="B14" s="58"/>
      <c r="C14" s="740" t="s">
        <v>786</v>
      </c>
      <c r="D14" s="543" t="s">
        <v>7</v>
      </c>
      <c r="E14" s="440" t="s">
        <v>7</v>
      </c>
      <c r="F14" s="440" t="s">
        <v>7</v>
      </c>
      <c r="G14" s="440" t="s">
        <v>7</v>
      </c>
      <c r="H14" s="440" t="s">
        <v>7</v>
      </c>
      <c r="I14" s="440" t="s">
        <v>7</v>
      </c>
      <c r="J14" s="440" t="s">
        <v>7</v>
      </c>
      <c r="K14" s="440" t="s">
        <v>7</v>
      </c>
      <c r="L14" s="440" t="s">
        <v>7</v>
      </c>
      <c r="M14" s="440" t="s">
        <v>7</v>
      </c>
      <c r="N14" s="229">
        <v>100</v>
      </c>
      <c r="O14" s="414"/>
      <c r="P14" s="735"/>
    </row>
    <row r="15" spans="2:16" s="27" customFormat="1" ht="12.75">
      <c r="B15" s="58" t="s">
        <v>73</v>
      </c>
      <c r="C15" s="740" t="s">
        <v>4</v>
      </c>
      <c r="D15" s="305" t="s">
        <v>70</v>
      </c>
      <c r="E15" s="306" t="s">
        <v>70</v>
      </c>
      <c r="F15" s="306" t="s">
        <v>70</v>
      </c>
      <c r="G15" s="306" t="s">
        <v>70</v>
      </c>
      <c r="H15" s="306" t="s">
        <v>70</v>
      </c>
      <c r="I15" s="306" t="s">
        <v>70</v>
      </c>
      <c r="J15" s="312">
        <v>118.5</v>
      </c>
      <c r="K15" s="312">
        <v>117.3</v>
      </c>
      <c r="L15" s="1006">
        <v>102.5</v>
      </c>
      <c r="M15" s="312">
        <v>108.4</v>
      </c>
      <c r="N15" s="933">
        <v>100.5</v>
      </c>
      <c r="O15" s="414">
        <v>133</v>
      </c>
      <c r="P15" s="735"/>
    </row>
    <row r="16" spans="2:16" s="27" customFormat="1" ht="15.75">
      <c r="B16" s="195"/>
      <c r="C16" s="740" t="s">
        <v>785</v>
      </c>
      <c r="D16" s="543" t="s">
        <v>7</v>
      </c>
      <c r="E16" s="440" t="s">
        <v>7</v>
      </c>
      <c r="F16" s="440" t="s">
        <v>7</v>
      </c>
      <c r="G16" s="440" t="s">
        <v>7</v>
      </c>
      <c r="H16" s="440" t="s">
        <v>7</v>
      </c>
      <c r="I16" s="1291">
        <v>100</v>
      </c>
      <c r="J16" s="795">
        <v>118.5</v>
      </c>
      <c r="K16" s="795">
        <v>139</v>
      </c>
      <c r="L16" s="1292">
        <v>142.5</v>
      </c>
      <c r="M16" s="1293">
        <v>154.5</v>
      </c>
      <c r="N16" s="1288">
        <v>155.3</v>
      </c>
      <c r="O16" s="1288">
        <v>206.5</v>
      </c>
      <c r="P16" s="1289"/>
    </row>
    <row r="17" spans="2:16" s="27" customFormat="1" ht="16.5" thickBot="1">
      <c r="B17" s="59"/>
      <c r="C17" s="1294" t="s">
        <v>786</v>
      </c>
      <c r="D17" s="544" t="s">
        <v>7</v>
      </c>
      <c r="E17" s="519" t="s">
        <v>7</v>
      </c>
      <c r="F17" s="519" t="s">
        <v>7</v>
      </c>
      <c r="G17" s="519" t="s">
        <v>7</v>
      </c>
      <c r="H17" s="519" t="s">
        <v>7</v>
      </c>
      <c r="I17" s="519" t="s">
        <v>7</v>
      </c>
      <c r="J17" s="519" t="s">
        <v>7</v>
      </c>
      <c r="K17" s="519" t="s">
        <v>7</v>
      </c>
      <c r="L17" s="519" t="s">
        <v>7</v>
      </c>
      <c r="M17" s="519" t="s">
        <v>7</v>
      </c>
      <c r="N17" s="304">
        <v>100</v>
      </c>
      <c r="O17" s="1295"/>
      <c r="P17" s="1088"/>
    </row>
    <row r="18" s="22" customFormat="1" ht="12.75"/>
    <row r="19" s="22" customFormat="1" ht="14.25">
      <c r="B19" s="61" t="s">
        <v>74</v>
      </c>
    </row>
    <row r="20" s="22" customFormat="1" ht="14.25">
      <c r="B20" s="61" t="s">
        <v>408</v>
      </c>
    </row>
    <row r="21" s="22" customFormat="1" ht="12.75"/>
    <row r="22" s="22" customFormat="1" ht="12.75"/>
  </sheetData>
  <sheetProtection/>
  <mergeCells count="4">
    <mergeCell ref="B1:I1"/>
    <mergeCell ref="B4:C4"/>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Q22"/>
  <sheetViews>
    <sheetView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37.375" style="1" customWidth="1"/>
    <col min="3" max="3" width="9.875" style="1" customWidth="1"/>
    <col min="4" max="16384" width="9.125" style="1" customWidth="1"/>
  </cols>
  <sheetData>
    <row r="1" spans="2:11" ht="16.5" customHeight="1">
      <c r="B1" s="1459" t="s">
        <v>665</v>
      </c>
      <c r="C1" s="1426"/>
      <c r="D1" s="1426"/>
      <c r="E1" s="1426"/>
      <c r="F1" s="1426"/>
      <c r="G1" s="1426"/>
      <c r="H1" s="1426"/>
      <c r="I1" s="1426"/>
      <c r="J1" s="1426"/>
      <c r="K1" s="1426"/>
    </row>
    <row r="2" spans="2:17" ht="13.5" customHeight="1">
      <c r="B2" s="834" t="s">
        <v>584</v>
      </c>
      <c r="C2" s="835">
        <v>41320</v>
      </c>
      <c r="F2" s="1424" t="s">
        <v>396</v>
      </c>
      <c r="G2" s="1424"/>
      <c r="P2" s="1424" t="s">
        <v>396</v>
      </c>
      <c r="Q2" s="1424"/>
    </row>
    <row r="3" ht="15.75" customHeight="1" thickBot="1">
      <c r="B3" s="62" t="s">
        <v>75</v>
      </c>
    </row>
    <row r="4" spans="2:16" ht="74.25" customHeight="1" thickBot="1">
      <c r="B4" s="1422" t="s">
        <v>788</v>
      </c>
      <c r="C4" s="1423"/>
      <c r="D4" s="4">
        <v>2000</v>
      </c>
      <c r="E4" s="4">
        <v>2001</v>
      </c>
      <c r="F4" s="4">
        <v>2002</v>
      </c>
      <c r="G4" s="4">
        <v>2003</v>
      </c>
      <c r="H4" s="4">
        <v>2004</v>
      </c>
      <c r="I4" s="4">
        <v>2005</v>
      </c>
      <c r="J4" s="5">
        <v>2006</v>
      </c>
      <c r="K4" s="5">
        <v>2007</v>
      </c>
      <c r="L4" s="374">
        <v>2008</v>
      </c>
      <c r="M4" s="529">
        <v>2009</v>
      </c>
      <c r="N4" s="957">
        <v>2010</v>
      </c>
      <c r="O4" s="957">
        <v>2011</v>
      </c>
      <c r="P4" s="808">
        <v>2012</v>
      </c>
    </row>
    <row r="5" spans="2:16" ht="15" customHeight="1">
      <c r="B5" s="63" t="s">
        <v>76</v>
      </c>
      <c r="C5" s="64"/>
      <c r="D5" s="65"/>
      <c r="E5" s="65"/>
      <c r="F5" s="65"/>
      <c r="G5" s="65"/>
      <c r="H5" s="65"/>
      <c r="I5" s="65"/>
      <c r="J5" s="66"/>
      <c r="K5" s="66"/>
      <c r="L5" s="375"/>
      <c r="M5" s="559"/>
      <c r="N5" s="929"/>
      <c r="O5" s="1248"/>
      <c r="P5" s="956"/>
    </row>
    <row r="6" spans="2:16" ht="15" customHeight="1">
      <c r="B6" s="8" t="s">
        <v>77</v>
      </c>
      <c r="C6" s="1290" t="s">
        <v>4</v>
      </c>
      <c r="D6" s="644">
        <v>101</v>
      </c>
      <c r="E6" s="562">
        <v>100.2</v>
      </c>
      <c r="F6" s="562">
        <v>101.9</v>
      </c>
      <c r="G6" s="562">
        <v>103.6</v>
      </c>
      <c r="H6" s="562">
        <v>102.5</v>
      </c>
      <c r="I6" s="481">
        <v>97.6</v>
      </c>
      <c r="J6" s="481">
        <v>107.2</v>
      </c>
      <c r="K6" s="481">
        <v>107.6</v>
      </c>
      <c r="L6" s="482">
        <v>105</v>
      </c>
      <c r="M6" s="562">
        <v>101.7</v>
      </c>
      <c r="N6" s="958">
        <v>99</v>
      </c>
      <c r="O6" s="958">
        <v>103.2</v>
      </c>
      <c r="P6" s="1296"/>
    </row>
    <row r="7" spans="2:16" ht="17.25" customHeight="1">
      <c r="B7" s="67"/>
      <c r="C7" s="740" t="s">
        <v>789</v>
      </c>
      <c r="D7" s="484">
        <v>100</v>
      </c>
      <c r="E7" s="484">
        <v>100.2</v>
      </c>
      <c r="F7" s="484">
        <v>102.1</v>
      </c>
      <c r="G7" s="484">
        <v>105.8</v>
      </c>
      <c r="H7" s="484">
        <v>108.4</v>
      </c>
      <c r="I7" s="245">
        <v>105.8</v>
      </c>
      <c r="J7" s="228">
        <v>113.4</v>
      </c>
      <c r="K7" s="229">
        <v>122</v>
      </c>
      <c r="L7" s="483">
        <v>128.1</v>
      </c>
      <c r="M7" s="562">
        <v>130.3</v>
      </c>
      <c r="N7" s="959">
        <v>129</v>
      </c>
      <c r="O7" s="959">
        <v>133.1</v>
      </c>
      <c r="P7" s="846"/>
    </row>
    <row r="8" spans="2:16" ht="15.75">
      <c r="B8" s="67"/>
      <c r="C8" s="740" t="s">
        <v>785</v>
      </c>
      <c r="D8" s="484" t="s">
        <v>7</v>
      </c>
      <c r="E8" s="484" t="s">
        <v>7</v>
      </c>
      <c r="F8" s="484" t="s">
        <v>7</v>
      </c>
      <c r="G8" s="484" t="s">
        <v>7</v>
      </c>
      <c r="H8" s="484" t="s">
        <v>7</v>
      </c>
      <c r="I8" s="484">
        <v>100</v>
      </c>
      <c r="J8" s="231">
        <v>107.2</v>
      </c>
      <c r="K8" s="228">
        <v>115.3</v>
      </c>
      <c r="L8" s="483">
        <v>121.1</v>
      </c>
      <c r="M8" s="562">
        <v>123.2</v>
      </c>
      <c r="N8" s="959">
        <v>122</v>
      </c>
      <c r="O8" s="959">
        <v>125.9</v>
      </c>
      <c r="P8" s="846"/>
    </row>
    <row r="9" spans="2:16" ht="15.75">
      <c r="B9" s="67"/>
      <c r="C9" s="1297" t="s">
        <v>786</v>
      </c>
      <c r="D9" s="484" t="s">
        <v>7</v>
      </c>
      <c r="E9" s="1298" t="s">
        <v>7</v>
      </c>
      <c r="F9" s="1298" t="s">
        <v>7</v>
      </c>
      <c r="G9" s="1298" t="s">
        <v>7</v>
      </c>
      <c r="H9" s="1298" t="s">
        <v>7</v>
      </c>
      <c r="I9" s="1298" t="s">
        <v>7</v>
      </c>
      <c r="J9" s="1298" t="s">
        <v>7</v>
      </c>
      <c r="K9" s="1298" t="s">
        <v>7</v>
      </c>
      <c r="L9" s="1298" t="s">
        <v>7</v>
      </c>
      <c r="M9" s="1298" t="s">
        <v>7</v>
      </c>
      <c r="N9" s="484">
        <v>100</v>
      </c>
      <c r="O9" s="959"/>
      <c r="P9" s="846"/>
    </row>
    <row r="10" spans="2:16" ht="12" customHeight="1">
      <c r="B10" s="58" t="s">
        <v>78</v>
      </c>
      <c r="C10" s="740" t="s">
        <v>4</v>
      </c>
      <c r="D10" s="645">
        <v>100.8</v>
      </c>
      <c r="E10" s="484">
        <v>100.4</v>
      </c>
      <c r="F10" s="484">
        <v>102.4</v>
      </c>
      <c r="G10" s="484">
        <v>104.2</v>
      </c>
      <c r="H10" s="484">
        <v>103.5</v>
      </c>
      <c r="I10" s="484">
        <v>96</v>
      </c>
      <c r="J10" s="485">
        <v>106.3</v>
      </c>
      <c r="K10" s="485">
        <v>106.8</v>
      </c>
      <c r="L10" s="962">
        <v>106.2</v>
      </c>
      <c r="M10" s="484">
        <v>101.4</v>
      </c>
      <c r="N10" s="960">
        <v>100.1</v>
      </c>
      <c r="O10" s="960">
        <v>101.6</v>
      </c>
      <c r="P10" s="1299"/>
    </row>
    <row r="11" spans="2:16" ht="15.75">
      <c r="B11" s="58"/>
      <c r="C11" s="740" t="s">
        <v>789</v>
      </c>
      <c r="D11" s="484">
        <v>100</v>
      </c>
      <c r="E11" s="484">
        <v>100.4</v>
      </c>
      <c r="F11" s="484">
        <v>102.8</v>
      </c>
      <c r="G11" s="484">
        <v>107.1</v>
      </c>
      <c r="H11" s="484">
        <v>110.8</v>
      </c>
      <c r="I11" s="485">
        <v>106.4</v>
      </c>
      <c r="J11" s="485">
        <v>113.1</v>
      </c>
      <c r="K11" s="485">
        <v>120.8</v>
      </c>
      <c r="L11" s="483">
        <v>128.3</v>
      </c>
      <c r="M11" s="562">
        <v>130.1</v>
      </c>
      <c r="N11" s="960">
        <v>130.2</v>
      </c>
      <c r="O11" s="960">
        <v>132.3</v>
      </c>
      <c r="P11" s="1299"/>
    </row>
    <row r="12" spans="2:16" ht="14.25" customHeight="1">
      <c r="B12" s="58"/>
      <c r="C12" s="740" t="s">
        <v>790</v>
      </c>
      <c r="D12" s="645" t="s">
        <v>7</v>
      </c>
      <c r="E12" s="484" t="s">
        <v>7</v>
      </c>
      <c r="F12" s="484" t="s">
        <v>7</v>
      </c>
      <c r="G12" s="484" t="s">
        <v>7</v>
      </c>
      <c r="H12" s="484" t="s">
        <v>7</v>
      </c>
      <c r="I12" s="484">
        <v>100</v>
      </c>
      <c r="J12" s="486">
        <v>106.3</v>
      </c>
      <c r="K12" s="485">
        <v>113.5</v>
      </c>
      <c r="L12" s="483">
        <v>120.5</v>
      </c>
      <c r="M12" s="562">
        <v>122.2</v>
      </c>
      <c r="N12" s="960">
        <v>122.3</v>
      </c>
      <c r="O12" s="960">
        <v>124.3</v>
      </c>
      <c r="P12" s="1299"/>
    </row>
    <row r="13" spans="2:16" ht="14.25" customHeight="1">
      <c r="B13" s="58"/>
      <c r="C13" s="1297" t="s">
        <v>786</v>
      </c>
      <c r="D13" s="484" t="s">
        <v>7</v>
      </c>
      <c r="E13" s="485" t="s">
        <v>7</v>
      </c>
      <c r="F13" s="485" t="s">
        <v>7</v>
      </c>
      <c r="G13" s="485" t="s">
        <v>7</v>
      </c>
      <c r="H13" s="485" t="s">
        <v>7</v>
      </c>
      <c r="I13" s="485" t="s">
        <v>7</v>
      </c>
      <c r="J13" s="485" t="s">
        <v>7</v>
      </c>
      <c r="K13" s="485" t="s">
        <v>7</v>
      </c>
      <c r="L13" s="485" t="s">
        <v>7</v>
      </c>
      <c r="M13" s="485" t="s">
        <v>7</v>
      </c>
      <c r="N13" s="484">
        <v>100</v>
      </c>
      <c r="O13" s="960"/>
      <c r="P13" s="1299"/>
    </row>
    <row r="14" spans="2:16" ht="11.25" customHeight="1">
      <c r="B14" s="58" t="s">
        <v>79</v>
      </c>
      <c r="C14" s="740" t="s">
        <v>4</v>
      </c>
      <c r="D14" s="645">
        <v>101.8</v>
      </c>
      <c r="E14" s="562">
        <v>99.1</v>
      </c>
      <c r="F14" s="562">
        <v>99.9</v>
      </c>
      <c r="G14" s="562">
        <v>101.7</v>
      </c>
      <c r="H14" s="562">
        <v>97.5</v>
      </c>
      <c r="I14" s="566">
        <v>105.1</v>
      </c>
      <c r="J14" s="566">
        <v>112.1</v>
      </c>
      <c r="K14" s="566">
        <v>112.3</v>
      </c>
      <c r="L14" s="483">
        <v>101.4</v>
      </c>
      <c r="M14" s="562">
        <v>103.3</v>
      </c>
      <c r="N14" s="960">
        <v>94.9</v>
      </c>
      <c r="O14" s="960">
        <v>110.5</v>
      </c>
      <c r="P14" s="1299"/>
    </row>
    <row r="15" spans="2:16" ht="15.75">
      <c r="B15" s="58"/>
      <c r="C15" s="740" t="s">
        <v>789</v>
      </c>
      <c r="D15" s="484">
        <v>100</v>
      </c>
      <c r="E15" s="484">
        <v>99.1</v>
      </c>
      <c r="F15" s="484">
        <v>99</v>
      </c>
      <c r="G15" s="484">
        <v>100.7</v>
      </c>
      <c r="H15" s="484">
        <v>98.2</v>
      </c>
      <c r="I15" s="485">
        <v>103.2</v>
      </c>
      <c r="J15" s="485">
        <v>115.7</v>
      </c>
      <c r="K15" s="485">
        <v>129.9</v>
      </c>
      <c r="L15" s="483">
        <v>131.7</v>
      </c>
      <c r="M15" s="562">
        <v>136</v>
      </c>
      <c r="N15" s="960">
        <v>129.1</v>
      </c>
      <c r="O15" s="960">
        <v>142.7</v>
      </c>
      <c r="P15" s="1299"/>
    </row>
    <row r="16" spans="2:16" ht="15.75">
      <c r="B16" s="58"/>
      <c r="C16" s="740" t="s">
        <v>785</v>
      </c>
      <c r="D16" s="484" t="s">
        <v>7</v>
      </c>
      <c r="E16" s="484" t="s">
        <v>7</v>
      </c>
      <c r="F16" s="484" t="s">
        <v>7</v>
      </c>
      <c r="G16" s="484" t="s">
        <v>7</v>
      </c>
      <c r="H16" s="484" t="s">
        <v>7</v>
      </c>
      <c r="I16" s="484">
        <v>100</v>
      </c>
      <c r="J16" s="486">
        <v>112.1</v>
      </c>
      <c r="K16" s="485">
        <v>125.9</v>
      </c>
      <c r="L16" s="483">
        <v>127.7</v>
      </c>
      <c r="M16" s="562">
        <v>131.9</v>
      </c>
      <c r="N16" s="960">
        <v>125.2</v>
      </c>
      <c r="O16" s="960">
        <v>138.3</v>
      </c>
      <c r="P16" s="1299"/>
    </row>
    <row r="17" spans="2:16" ht="15.75">
      <c r="B17" s="58"/>
      <c r="C17" s="1297" t="s">
        <v>786</v>
      </c>
      <c r="D17" s="484" t="s">
        <v>7</v>
      </c>
      <c r="E17" s="1298" t="s">
        <v>7</v>
      </c>
      <c r="F17" s="1298" t="s">
        <v>7</v>
      </c>
      <c r="G17" s="1298" t="s">
        <v>7</v>
      </c>
      <c r="H17" s="1298" t="s">
        <v>7</v>
      </c>
      <c r="I17" s="1298" t="s">
        <v>7</v>
      </c>
      <c r="J17" s="1298" t="s">
        <v>7</v>
      </c>
      <c r="K17" s="1298" t="s">
        <v>7</v>
      </c>
      <c r="L17" s="1298" t="s">
        <v>7</v>
      </c>
      <c r="M17" s="1298" t="s">
        <v>7</v>
      </c>
      <c r="N17" s="484">
        <v>100</v>
      </c>
      <c r="O17" s="960"/>
      <c r="P17" s="1299"/>
    </row>
    <row r="18" spans="2:16" ht="13.5" customHeight="1">
      <c r="B18" s="58" t="s">
        <v>80</v>
      </c>
      <c r="C18" s="740" t="s">
        <v>4</v>
      </c>
      <c r="D18" s="645">
        <v>102.4</v>
      </c>
      <c r="E18" s="484">
        <v>99.8</v>
      </c>
      <c r="F18" s="484">
        <v>99</v>
      </c>
      <c r="G18" s="484">
        <v>99</v>
      </c>
      <c r="H18" s="484">
        <v>100.6</v>
      </c>
      <c r="I18" s="484">
        <v>101</v>
      </c>
      <c r="J18" s="484">
        <v>105</v>
      </c>
      <c r="K18" s="484">
        <v>103</v>
      </c>
      <c r="L18" s="962">
        <v>97.8</v>
      </c>
      <c r="M18" s="484">
        <v>98.8</v>
      </c>
      <c r="N18" s="444">
        <v>97.3</v>
      </c>
      <c r="O18" s="444">
        <v>100.9</v>
      </c>
      <c r="P18" s="613"/>
    </row>
    <row r="19" spans="2:16" ht="18.75" customHeight="1">
      <c r="B19" s="58"/>
      <c r="C19" s="740" t="s">
        <v>789</v>
      </c>
      <c r="D19" s="484">
        <v>100</v>
      </c>
      <c r="E19" s="484">
        <v>99.8</v>
      </c>
      <c r="F19" s="484">
        <v>98.8</v>
      </c>
      <c r="G19" s="484">
        <v>97.8</v>
      </c>
      <c r="H19" s="484">
        <v>98.4</v>
      </c>
      <c r="I19" s="485">
        <v>99.4</v>
      </c>
      <c r="J19" s="485">
        <v>104.4</v>
      </c>
      <c r="K19" s="485">
        <v>107.5</v>
      </c>
      <c r="L19" s="483">
        <v>105.1</v>
      </c>
      <c r="M19" s="562">
        <v>103.8</v>
      </c>
      <c r="N19" s="439">
        <v>101</v>
      </c>
      <c r="O19" s="439">
        <v>101.9</v>
      </c>
      <c r="P19" s="770"/>
    </row>
    <row r="20" spans="2:16" ht="15" customHeight="1">
      <c r="B20" s="1300"/>
      <c r="C20" s="740" t="s">
        <v>785</v>
      </c>
      <c r="D20" s="1301" t="s">
        <v>7</v>
      </c>
      <c r="E20" s="1298" t="s">
        <v>7</v>
      </c>
      <c r="F20" s="1298" t="s">
        <v>7</v>
      </c>
      <c r="G20" s="1298" t="s">
        <v>7</v>
      </c>
      <c r="H20" s="1298" t="s">
        <v>7</v>
      </c>
      <c r="I20" s="1302">
        <v>100</v>
      </c>
      <c r="J20" s="763">
        <v>105</v>
      </c>
      <c r="K20" s="1298">
        <v>108.2</v>
      </c>
      <c r="L20" s="1285">
        <v>105.8</v>
      </c>
      <c r="M20" s="664">
        <v>104.5</v>
      </c>
      <c r="N20" s="588">
        <v>101.7</v>
      </c>
      <c r="O20" s="588">
        <v>102.6</v>
      </c>
      <c r="P20" s="826"/>
    </row>
    <row r="21" spans="2:16" s="22" customFormat="1" ht="16.5" thickBot="1">
      <c r="B21" s="1303"/>
      <c r="C21" s="1304" t="s">
        <v>786</v>
      </c>
      <c r="D21" s="646" t="s">
        <v>7</v>
      </c>
      <c r="E21" s="488" t="s">
        <v>7</v>
      </c>
      <c r="F21" s="488" t="s">
        <v>7</v>
      </c>
      <c r="G21" s="488" t="s">
        <v>7</v>
      </c>
      <c r="H21" s="488" t="s">
        <v>7</v>
      </c>
      <c r="I21" s="488" t="s">
        <v>7</v>
      </c>
      <c r="J21" s="488" t="s">
        <v>7</v>
      </c>
      <c r="K21" s="488" t="s">
        <v>7</v>
      </c>
      <c r="L21" s="488" t="s">
        <v>7</v>
      </c>
      <c r="M21" s="488" t="s">
        <v>7</v>
      </c>
      <c r="N21" s="487">
        <v>100</v>
      </c>
      <c r="O21" s="1305"/>
      <c r="P21" s="712"/>
    </row>
    <row r="22" s="22" customFormat="1" ht="12.75">
      <c r="B22" s="809"/>
    </row>
    <row r="23" s="22" customFormat="1" ht="12.75"/>
  </sheetData>
  <sheetProtection/>
  <mergeCells count="4">
    <mergeCell ref="B1:K1"/>
    <mergeCell ref="B4:C4"/>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Q12"/>
  <sheetViews>
    <sheetView zoomScalePageLayoutView="0" workbookViewId="0" topLeftCell="A1">
      <pane xSplit="3" ySplit="4" topLeftCell="G5" activePane="bottomRight" state="frozen"/>
      <selection pane="topLeft" activeCell="A1" sqref="A1"/>
      <selection pane="topRight" activeCell="D1" sqref="D1"/>
      <selection pane="bottomLeft" activeCell="A5" sqref="A5"/>
      <selection pane="bottomRight" activeCell="P2" sqref="P2:Q2"/>
    </sheetView>
  </sheetViews>
  <sheetFormatPr defaultColWidth="9.00390625" defaultRowHeight="12.75"/>
  <cols>
    <col min="1" max="1" width="4.75390625" style="1" customWidth="1"/>
    <col min="2" max="2" width="35.375" style="1" customWidth="1"/>
    <col min="3" max="3" width="10.625" style="1" customWidth="1"/>
    <col min="4" max="16384" width="9.125" style="1" customWidth="1"/>
  </cols>
  <sheetData>
    <row r="1" spans="2:9" ht="17.25" customHeight="1">
      <c r="B1" s="1425" t="s">
        <v>665</v>
      </c>
      <c r="C1" s="1426"/>
      <c r="D1" s="1426"/>
      <c r="E1" s="1426"/>
      <c r="F1" s="1426"/>
      <c r="G1" s="1426"/>
      <c r="H1" s="1426"/>
      <c r="I1" s="1426"/>
    </row>
    <row r="2" spans="2:17" ht="12.75">
      <c r="B2" s="834" t="s">
        <v>584</v>
      </c>
      <c r="C2" s="835">
        <v>41323</v>
      </c>
      <c r="F2" s="1424" t="s">
        <v>396</v>
      </c>
      <c r="G2" s="1424"/>
      <c r="P2" s="1424" t="s">
        <v>396</v>
      </c>
      <c r="Q2" s="1424"/>
    </row>
    <row r="3" ht="16.5" thickBot="1">
      <c r="B3" s="3" t="s">
        <v>81</v>
      </c>
    </row>
    <row r="4" spans="2:16" ht="26.25" customHeight="1" thickBot="1">
      <c r="B4" s="1460" t="s">
        <v>49</v>
      </c>
      <c r="C4" s="1461"/>
      <c r="D4" s="4">
        <v>2000</v>
      </c>
      <c r="E4" s="4">
        <v>2001</v>
      </c>
      <c r="F4" s="4">
        <v>2002</v>
      </c>
      <c r="G4" s="4">
        <v>2003</v>
      </c>
      <c r="H4" s="4">
        <v>2004</v>
      </c>
      <c r="I4" s="4">
        <v>2005</v>
      </c>
      <c r="J4" s="5">
        <v>2006</v>
      </c>
      <c r="K4" s="4">
        <v>2007</v>
      </c>
      <c r="L4" s="374">
        <v>2008</v>
      </c>
      <c r="M4" s="529">
        <v>2009</v>
      </c>
      <c r="N4" s="928">
        <v>2010</v>
      </c>
      <c r="O4" s="928">
        <v>2011</v>
      </c>
      <c r="P4" s="530">
        <v>2012</v>
      </c>
    </row>
    <row r="5" spans="2:16" ht="15" customHeight="1">
      <c r="B5" s="6" t="s">
        <v>81</v>
      </c>
      <c r="C5" s="68"/>
      <c r="D5" s="69"/>
      <c r="E5" s="69"/>
      <c r="F5" s="69"/>
      <c r="G5" s="69"/>
      <c r="H5" s="69"/>
      <c r="I5" s="69"/>
      <c r="J5" s="70"/>
      <c r="K5" s="69"/>
      <c r="L5" s="387"/>
      <c r="M5" s="384"/>
      <c r="N5" s="929"/>
      <c r="O5" s="929"/>
      <c r="P5" s="532"/>
    </row>
    <row r="6" spans="2:16" ht="14.25" customHeight="1">
      <c r="B6" s="71" t="s">
        <v>82</v>
      </c>
      <c r="C6" s="9" t="s">
        <v>83</v>
      </c>
      <c r="D6" s="244">
        <v>152</v>
      </c>
      <c r="E6" s="244">
        <v>149</v>
      </c>
      <c r="F6" s="244">
        <v>86</v>
      </c>
      <c r="G6" s="244">
        <v>98.9</v>
      </c>
      <c r="H6" s="244">
        <v>114.9</v>
      </c>
      <c r="I6" s="244">
        <v>123.9</v>
      </c>
      <c r="J6" s="244">
        <v>168.4</v>
      </c>
      <c r="K6" s="311">
        <v>247.7</v>
      </c>
      <c r="L6" s="388">
        <v>230.1</v>
      </c>
      <c r="M6" s="568">
        <v>178.8</v>
      </c>
      <c r="N6" s="588">
        <v>174.9</v>
      </c>
      <c r="O6" s="588">
        <v>184.1</v>
      </c>
      <c r="P6" s="784">
        <v>165.1</v>
      </c>
    </row>
    <row r="7" spans="2:16" ht="17.25" customHeight="1">
      <c r="B7" s="57" t="s">
        <v>84</v>
      </c>
      <c r="C7" s="13" t="s">
        <v>83</v>
      </c>
      <c r="D7" s="228">
        <v>125.8</v>
      </c>
      <c r="E7" s="228">
        <v>114.4</v>
      </c>
      <c r="F7" s="229">
        <v>77</v>
      </c>
      <c r="G7" s="228">
        <v>83.7</v>
      </c>
      <c r="H7" s="228">
        <v>101.1</v>
      </c>
      <c r="I7" s="228">
        <v>105.8</v>
      </c>
      <c r="J7" s="229">
        <v>138</v>
      </c>
      <c r="K7" s="312">
        <v>185.1</v>
      </c>
      <c r="L7" s="260">
        <v>174.7</v>
      </c>
      <c r="M7" s="259">
        <v>142.9</v>
      </c>
      <c r="N7" s="444">
        <v>158.1</v>
      </c>
      <c r="O7" s="444">
        <v>162.2</v>
      </c>
      <c r="P7" s="613">
        <v>141.8</v>
      </c>
    </row>
    <row r="8" spans="2:16" ht="16.5" customHeight="1">
      <c r="B8" s="57" t="s">
        <v>85</v>
      </c>
      <c r="C8" s="64" t="s">
        <v>83</v>
      </c>
      <c r="D8" s="228">
        <v>710.4</v>
      </c>
      <c r="E8" s="228">
        <v>718.8</v>
      </c>
      <c r="F8" s="228">
        <v>698.2</v>
      </c>
      <c r="G8" s="228">
        <v>619.2</v>
      </c>
      <c r="H8" s="228">
        <v>612.1</v>
      </c>
      <c r="I8" s="228">
        <v>603.9</v>
      </c>
      <c r="J8" s="228">
        <v>626.5</v>
      </c>
      <c r="K8" s="263">
        <v>677.9</v>
      </c>
      <c r="L8" s="260">
        <v>687.4</v>
      </c>
      <c r="M8" s="259">
        <v>670.3</v>
      </c>
      <c r="N8" s="444">
        <v>692.6</v>
      </c>
      <c r="O8" s="414">
        <v>723.8</v>
      </c>
      <c r="P8" s="735">
        <v>713.1</v>
      </c>
    </row>
    <row r="9" spans="2:16" ht="16.5" customHeight="1">
      <c r="B9" s="10" t="s">
        <v>86</v>
      </c>
      <c r="C9" s="13" t="s">
        <v>83</v>
      </c>
      <c r="D9" s="228">
        <v>87.8</v>
      </c>
      <c r="E9" s="229">
        <v>106</v>
      </c>
      <c r="F9" s="228">
        <v>97.6</v>
      </c>
      <c r="G9" s="228">
        <v>162.7</v>
      </c>
      <c r="H9" s="228">
        <v>108.1</v>
      </c>
      <c r="I9" s="228">
        <v>114.1</v>
      </c>
      <c r="J9" s="228">
        <v>115.4</v>
      </c>
      <c r="K9" s="313">
        <v>133.7</v>
      </c>
      <c r="L9" s="389">
        <v>165.2</v>
      </c>
      <c r="M9" s="340">
        <v>160</v>
      </c>
      <c r="N9" s="444">
        <v>135.8</v>
      </c>
      <c r="O9" s="414">
        <v>131</v>
      </c>
      <c r="P9" s="735">
        <v>152.5</v>
      </c>
    </row>
    <row r="10" spans="2:16" s="14" customFormat="1" ht="25.5">
      <c r="B10" s="12" t="s">
        <v>87</v>
      </c>
      <c r="C10" s="64" t="s">
        <v>83</v>
      </c>
      <c r="D10" s="228">
        <v>35.5</v>
      </c>
      <c r="E10" s="228">
        <v>40.6</v>
      </c>
      <c r="F10" s="228">
        <v>52.4</v>
      </c>
      <c r="G10" s="229">
        <v>118</v>
      </c>
      <c r="H10" s="228">
        <v>64.9</v>
      </c>
      <c r="I10" s="228">
        <v>63.3</v>
      </c>
      <c r="J10" s="228">
        <v>57.6</v>
      </c>
      <c r="K10" s="313">
        <v>71.6</v>
      </c>
      <c r="L10" s="389">
        <v>83.3</v>
      </c>
      <c r="M10" s="340">
        <v>72</v>
      </c>
      <c r="N10" s="389">
        <v>70.4</v>
      </c>
      <c r="O10" s="389">
        <v>73.6</v>
      </c>
      <c r="P10" s="627">
        <v>81.2</v>
      </c>
    </row>
    <row r="11" spans="2:16" ht="15.75" customHeight="1">
      <c r="B11" s="12" t="s">
        <v>88</v>
      </c>
      <c r="C11" s="13" t="s">
        <v>83</v>
      </c>
      <c r="D11" s="228">
        <v>24.4</v>
      </c>
      <c r="E11" s="228">
        <v>25.8</v>
      </c>
      <c r="F11" s="228">
        <v>15.4</v>
      </c>
      <c r="G11" s="229">
        <v>12</v>
      </c>
      <c r="H11" s="228">
        <v>9.4</v>
      </c>
      <c r="I11" s="228">
        <v>8.2</v>
      </c>
      <c r="J11" s="229">
        <v>9</v>
      </c>
      <c r="K11" s="313">
        <v>8.2</v>
      </c>
      <c r="L11" s="389">
        <v>8.6</v>
      </c>
      <c r="M11" s="340">
        <v>72.6</v>
      </c>
      <c r="N11" s="974">
        <v>5.1</v>
      </c>
      <c r="O11" s="974">
        <v>3.8</v>
      </c>
      <c r="P11" s="628">
        <v>4.1</v>
      </c>
    </row>
    <row r="12" spans="2:16" ht="16.5" customHeight="1" thickBot="1">
      <c r="B12" s="72" t="s">
        <v>89</v>
      </c>
      <c r="C12" s="21" t="s">
        <v>83</v>
      </c>
      <c r="D12" s="314">
        <v>20.7</v>
      </c>
      <c r="E12" s="314">
        <v>29.4</v>
      </c>
      <c r="F12" s="304">
        <v>22</v>
      </c>
      <c r="G12" s="314">
        <v>23.8</v>
      </c>
      <c r="H12" s="314">
        <v>24.2</v>
      </c>
      <c r="I12" s="304">
        <v>33</v>
      </c>
      <c r="J12" s="304">
        <v>38</v>
      </c>
      <c r="K12" s="315">
        <v>45.7</v>
      </c>
      <c r="L12" s="390">
        <v>66.7</v>
      </c>
      <c r="M12" s="569">
        <v>72.3</v>
      </c>
      <c r="N12" s="975">
        <v>53.5</v>
      </c>
      <c r="O12" s="975">
        <v>48.8</v>
      </c>
      <c r="P12" s="1307">
        <v>63.2</v>
      </c>
    </row>
  </sheetData>
  <sheetProtection/>
  <mergeCells count="4">
    <mergeCell ref="B1:I1"/>
    <mergeCell ref="B4:C4"/>
    <mergeCell ref="F2:G2"/>
    <mergeCell ref="P2:Q2"/>
  </mergeCells>
  <hyperlinks>
    <hyperlink ref="F2:G2" location="'LIST OF TABLES'!A1" display="Return to contents"/>
    <hyperlink ref="P2:Q2" location="'LIST OF TABLES'!A1" display="Return to contents"/>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76"/>
  <sheetViews>
    <sheetView zoomScalePageLayoutView="0" workbookViewId="0" topLeftCell="A1">
      <pane xSplit="3" ySplit="4" topLeftCell="F21" activePane="bottomRight" state="frozen"/>
      <selection pane="topLeft" activeCell="A1" sqref="A1"/>
      <selection pane="topRight" activeCell="D1" sqref="D1"/>
      <selection pane="bottomLeft" activeCell="A5" sqref="A5"/>
      <selection pane="bottomRight" activeCell="N2" sqref="N2:O2"/>
    </sheetView>
  </sheetViews>
  <sheetFormatPr defaultColWidth="9.00390625" defaultRowHeight="12.75"/>
  <cols>
    <col min="1" max="1" width="4.875" style="73" customWidth="1"/>
    <col min="2" max="2" width="49.125" style="73" customWidth="1"/>
    <col min="3" max="3" width="12.875" style="73" bestFit="1" customWidth="1"/>
    <col min="4" max="16384" width="9.125" style="73" customWidth="1"/>
  </cols>
  <sheetData>
    <row r="1" spans="2:15" ht="20.25" customHeight="1">
      <c r="B1" s="74" t="s">
        <v>665</v>
      </c>
      <c r="C1" s="28"/>
      <c r="D1" s="34"/>
      <c r="E1" s="34"/>
      <c r="F1" s="34"/>
      <c r="G1" s="1120"/>
      <c r="H1" s="1120"/>
      <c r="I1" s="1120"/>
      <c r="J1" s="1120"/>
      <c r="K1" s="1120"/>
      <c r="L1" s="1120"/>
      <c r="M1" s="1120"/>
      <c r="N1" s="1120"/>
      <c r="O1" s="1120"/>
    </row>
    <row r="2" spans="2:15" ht="18" customHeight="1">
      <c r="B2" s="840" t="s">
        <v>584</v>
      </c>
      <c r="C2" s="841">
        <v>41330</v>
      </c>
      <c r="F2" s="1462" t="s">
        <v>396</v>
      </c>
      <c r="G2" s="1462"/>
      <c r="J2" s="555"/>
      <c r="K2" s="554"/>
      <c r="N2" s="1462" t="s">
        <v>396</v>
      </c>
      <c r="O2" s="1462"/>
    </row>
    <row r="3" spans="2:11" ht="17.25" customHeight="1" thickBot="1">
      <c r="B3" s="75" t="s">
        <v>90</v>
      </c>
      <c r="C3" s="76"/>
      <c r="J3" s="556"/>
      <c r="K3" s="557"/>
    </row>
    <row r="4" spans="2:16" ht="21" customHeight="1" thickBot="1">
      <c r="B4" s="1467" t="s">
        <v>49</v>
      </c>
      <c r="C4" s="1468"/>
      <c r="D4" s="77">
        <v>2000</v>
      </c>
      <c r="E4" s="77">
        <v>2001</v>
      </c>
      <c r="F4" s="77">
        <v>2002</v>
      </c>
      <c r="G4" s="77">
        <v>2003</v>
      </c>
      <c r="H4" s="77">
        <v>2004</v>
      </c>
      <c r="I4" s="77">
        <v>2005</v>
      </c>
      <c r="J4" s="77">
        <v>2006</v>
      </c>
      <c r="K4" s="545">
        <v>2007</v>
      </c>
      <c r="L4" s="545">
        <v>2008</v>
      </c>
      <c r="M4" s="546">
        <v>2009</v>
      </c>
      <c r="N4" s="935">
        <v>2010</v>
      </c>
      <c r="O4" s="935">
        <v>2011</v>
      </c>
      <c r="P4" s="934">
        <v>2012</v>
      </c>
    </row>
    <row r="5" spans="2:16" ht="19.5" customHeight="1">
      <c r="B5" s="78" t="s">
        <v>90</v>
      </c>
      <c r="C5" s="79"/>
      <c r="D5" s="80"/>
      <c r="E5" s="80"/>
      <c r="F5" s="80"/>
      <c r="G5" s="80"/>
      <c r="H5" s="80"/>
      <c r="I5" s="80"/>
      <c r="J5" s="80"/>
      <c r="K5" s="547"/>
      <c r="L5" s="548"/>
      <c r="M5" s="547"/>
      <c r="N5" s="936"/>
      <c r="O5" s="936"/>
      <c r="P5" s="549"/>
    </row>
    <row r="6" spans="2:16" ht="15" customHeight="1">
      <c r="B6" s="81" t="s">
        <v>699</v>
      </c>
      <c r="C6" s="82" t="s">
        <v>68</v>
      </c>
      <c r="D6" s="351">
        <v>88.8</v>
      </c>
      <c r="E6" s="462">
        <v>89.7</v>
      </c>
      <c r="F6" s="462">
        <v>89.2</v>
      </c>
      <c r="G6" s="462">
        <v>90.3</v>
      </c>
      <c r="H6" s="462">
        <v>90.9</v>
      </c>
      <c r="I6" s="462">
        <v>91.1</v>
      </c>
      <c r="J6" s="462">
        <v>91.7</v>
      </c>
      <c r="K6" s="462">
        <v>91.6</v>
      </c>
      <c r="L6" s="370">
        <v>91.3</v>
      </c>
      <c r="M6" s="550">
        <v>91.3</v>
      </c>
      <c r="N6" s="937">
        <v>91.1</v>
      </c>
      <c r="O6" s="1249">
        <v>90</v>
      </c>
      <c r="P6" s="1078"/>
    </row>
    <row r="7" spans="2:16" ht="14.25" customHeight="1">
      <c r="B7" s="83" t="s">
        <v>91</v>
      </c>
      <c r="C7" s="84" t="s">
        <v>68</v>
      </c>
      <c r="D7" s="463">
        <v>85.8</v>
      </c>
      <c r="E7" s="464">
        <v>87.7</v>
      </c>
      <c r="F7" s="464">
        <v>86.5</v>
      </c>
      <c r="G7" s="464">
        <v>87.9</v>
      </c>
      <c r="H7" s="464">
        <v>88.7</v>
      </c>
      <c r="I7" s="464">
        <v>88.9</v>
      </c>
      <c r="J7" s="464">
        <v>89.6</v>
      </c>
      <c r="K7" s="464">
        <v>89.7</v>
      </c>
      <c r="L7" s="370">
        <v>89.3</v>
      </c>
      <c r="M7" s="550">
        <v>89.3</v>
      </c>
      <c r="N7" s="938">
        <v>88.4</v>
      </c>
      <c r="O7" s="1250">
        <v>87.4</v>
      </c>
      <c r="P7" s="1079"/>
    </row>
    <row r="8" spans="2:16" ht="15" customHeight="1">
      <c r="B8" s="83" t="s">
        <v>92</v>
      </c>
      <c r="C8" s="84" t="s">
        <v>68</v>
      </c>
      <c r="D8" s="463">
        <v>91.7</v>
      </c>
      <c r="E8" s="464">
        <v>91.8</v>
      </c>
      <c r="F8" s="464">
        <v>91.9</v>
      </c>
      <c r="G8" s="464">
        <v>92.8</v>
      </c>
      <c r="H8" s="464">
        <v>93.1</v>
      </c>
      <c r="I8" s="464">
        <v>93.3</v>
      </c>
      <c r="J8" s="464">
        <v>93.8</v>
      </c>
      <c r="K8" s="464">
        <v>93.4</v>
      </c>
      <c r="L8" s="370">
        <v>93.3</v>
      </c>
      <c r="M8" s="550">
        <v>93.2</v>
      </c>
      <c r="N8" s="938">
        <v>93.8</v>
      </c>
      <c r="O8" s="1250">
        <v>92.8</v>
      </c>
      <c r="P8" s="1079"/>
    </row>
    <row r="9" spans="2:16" s="1" customFormat="1" ht="15" customHeight="1">
      <c r="B9" s="85" t="s">
        <v>676</v>
      </c>
      <c r="C9" s="84" t="s">
        <v>68</v>
      </c>
      <c r="D9" s="354" t="s">
        <v>70</v>
      </c>
      <c r="E9" s="460">
        <v>7.4</v>
      </c>
      <c r="F9" s="460">
        <v>7.2</v>
      </c>
      <c r="G9" s="259">
        <v>6</v>
      </c>
      <c r="H9" s="259">
        <v>5.6</v>
      </c>
      <c r="I9" s="259">
        <v>5.3</v>
      </c>
      <c r="J9" s="259">
        <v>5.4</v>
      </c>
      <c r="K9" s="259">
        <v>5</v>
      </c>
      <c r="L9" s="551">
        <v>5</v>
      </c>
      <c r="M9" s="550">
        <v>5.3</v>
      </c>
      <c r="N9" s="939">
        <v>5.4</v>
      </c>
      <c r="O9" s="1246">
        <v>5.6</v>
      </c>
      <c r="P9" s="1080"/>
    </row>
    <row r="10" spans="2:16" s="1" customFormat="1" ht="14.25" customHeight="1">
      <c r="B10" s="83" t="s">
        <v>91</v>
      </c>
      <c r="C10" s="84" t="s">
        <v>68</v>
      </c>
      <c r="D10" s="354" t="s">
        <v>70</v>
      </c>
      <c r="E10" s="461">
        <v>9</v>
      </c>
      <c r="F10" s="460">
        <v>8.9</v>
      </c>
      <c r="G10" s="259">
        <v>7.6</v>
      </c>
      <c r="H10" s="259">
        <v>7.3</v>
      </c>
      <c r="I10" s="259">
        <v>6.8</v>
      </c>
      <c r="J10" s="259">
        <v>6.9</v>
      </c>
      <c r="K10" s="259">
        <v>6.2</v>
      </c>
      <c r="L10" s="551">
        <v>6.1</v>
      </c>
      <c r="M10" s="550">
        <v>6.6</v>
      </c>
      <c r="N10" s="939">
        <v>7.2</v>
      </c>
      <c r="O10" s="1246">
        <v>7.4</v>
      </c>
      <c r="P10" s="1080"/>
    </row>
    <row r="11" spans="2:16" s="1" customFormat="1" ht="13.5" customHeight="1">
      <c r="B11" s="83" t="s">
        <v>92</v>
      </c>
      <c r="C11" s="84" t="s">
        <v>68</v>
      </c>
      <c r="D11" s="354" t="s">
        <v>70</v>
      </c>
      <c r="E11" s="461">
        <v>5.9</v>
      </c>
      <c r="F11" s="460">
        <v>5.6</v>
      </c>
      <c r="G11" s="259">
        <v>4.4</v>
      </c>
      <c r="H11" s="259">
        <v>3.9</v>
      </c>
      <c r="I11" s="259">
        <v>3.7</v>
      </c>
      <c r="J11" s="259">
        <v>3.9</v>
      </c>
      <c r="K11" s="259">
        <v>3.8</v>
      </c>
      <c r="L11" s="551">
        <v>3.9</v>
      </c>
      <c r="M11" s="550">
        <v>3.9</v>
      </c>
      <c r="N11" s="939">
        <v>3.5</v>
      </c>
      <c r="O11" s="1246">
        <v>3.8</v>
      </c>
      <c r="P11" s="1080"/>
    </row>
    <row r="12" spans="2:16" s="86" customFormat="1" ht="27">
      <c r="B12" s="87" t="s">
        <v>677</v>
      </c>
      <c r="C12" s="84" t="s">
        <v>93</v>
      </c>
      <c r="D12" s="465">
        <v>1</v>
      </c>
      <c r="E12" s="466">
        <v>1.1</v>
      </c>
      <c r="F12" s="466">
        <v>1.3</v>
      </c>
      <c r="G12" s="466">
        <v>1.4</v>
      </c>
      <c r="H12" s="466">
        <v>1.5</v>
      </c>
      <c r="I12" s="466">
        <v>1.6</v>
      </c>
      <c r="J12" s="466">
        <v>1.9</v>
      </c>
      <c r="K12" s="466">
        <v>2</v>
      </c>
      <c r="L12" s="467">
        <v>2</v>
      </c>
      <c r="M12" s="552">
        <v>2</v>
      </c>
      <c r="N12" s="940">
        <v>2.2</v>
      </c>
      <c r="O12" s="941">
        <v>2.5</v>
      </c>
      <c r="P12" s="642"/>
    </row>
    <row r="13" spans="2:16" ht="25.5" customHeight="1">
      <c r="B13" s="88" t="s">
        <v>91</v>
      </c>
      <c r="C13" s="84" t="s">
        <v>93</v>
      </c>
      <c r="D13" s="465">
        <v>1.3</v>
      </c>
      <c r="E13" s="466">
        <v>1.5</v>
      </c>
      <c r="F13" s="466">
        <v>1.7</v>
      </c>
      <c r="G13" s="466">
        <v>1.9</v>
      </c>
      <c r="H13" s="466">
        <v>2.1</v>
      </c>
      <c r="I13" s="466">
        <v>2.1</v>
      </c>
      <c r="J13" s="466">
        <v>2.5</v>
      </c>
      <c r="K13" s="466">
        <v>2.6</v>
      </c>
      <c r="L13" s="467">
        <v>2.6</v>
      </c>
      <c r="M13" s="552">
        <v>2.6</v>
      </c>
      <c r="N13" s="940">
        <v>2.8</v>
      </c>
      <c r="O13" s="941">
        <v>3.2</v>
      </c>
      <c r="P13" s="642"/>
    </row>
    <row r="14" spans="2:16" ht="25.5" customHeight="1">
      <c r="B14" s="88" t="s">
        <v>92</v>
      </c>
      <c r="C14" s="84" t="s">
        <v>93</v>
      </c>
      <c r="D14" s="465">
        <v>0.7</v>
      </c>
      <c r="E14" s="466">
        <v>0.8</v>
      </c>
      <c r="F14" s="466">
        <v>0.9</v>
      </c>
      <c r="G14" s="466">
        <v>1</v>
      </c>
      <c r="H14" s="466">
        <v>1</v>
      </c>
      <c r="I14" s="466">
        <v>1.2</v>
      </c>
      <c r="J14" s="466">
        <v>1.4</v>
      </c>
      <c r="K14" s="466">
        <v>1.5</v>
      </c>
      <c r="L14" s="467">
        <v>1.5</v>
      </c>
      <c r="M14" s="552">
        <v>1.5</v>
      </c>
      <c r="N14" s="940">
        <v>1.6</v>
      </c>
      <c r="O14" s="941">
        <v>1.8</v>
      </c>
      <c r="P14" s="642"/>
    </row>
    <row r="15" spans="2:16" s="1" customFormat="1" ht="15" customHeight="1">
      <c r="B15" s="85" t="s">
        <v>700</v>
      </c>
      <c r="C15" s="11" t="s">
        <v>68</v>
      </c>
      <c r="D15" s="354" t="s">
        <v>70</v>
      </c>
      <c r="E15" s="468">
        <v>4.3</v>
      </c>
      <c r="F15" s="468">
        <v>4.2</v>
      </c>
      <c r="G15" s="468">
        <v>4.4</v>
      </c>
      <c r="H15" s="469">
        <v>5</v>
      </c>
      <c r="I15" s="468">
        <v>4.9</v>
      </c>
      <c r="J15" s="468">
        <v>4.7</v>
      </c>
      <c r="K15" s="468">
        <v>5.1</v>
      </c>
      <c r="L15" s="370">
        <v>4.7</v>
      </c>
      <c r="M15" s="550">
        <v>4.7</v>
      </c>
      <c r="N15" s="1002">
        <v>5.3</v>
      </c>
      <c r="O15" s="1113">
        <v>4.5</v>
      </c>
      <c r="P15" s="838"/>
    </row>
    <row r="16" spans="2:16" s="1" customFormat="1" ht="14.25" customHeight="1">
      <c r="B16" s="83" t="s">
        <v>91</v>
      </c>
      <c r="C16" s="11" t="s">
        <v>68</v>
      </c>
      <c r="D16" s="354" t="s">
        <v>70</v>
      </c>
      <c r="E16" s="468">
        <v>3.7</v>
      </c>
      <c r="F16" s="468">
        <v>3.6</v>
      </c>
      <c r="G16" s="468">
        <v>3.9</v>
      </c>
      <c r="H16" s="468">
        <v>4.3</v>
      </c>
      <c r="I16" s="468">
        <v>4.3</v>
      </c>
      <c r="J16" s="468">
        <v>4.3</v>
      </c>
      <c r="K16" s="468">
        <v>4.7</v>
      </c>
      <c r="L16" s="370">
        <v>4.2</v>
      </c>
      <c r="M16" s="550">
        <v>4.3</v>
      </c>
      <c r="N16" s="939">
        <v>4.8</v>
      </c>
      <c r="O16" s="1246">
        <v>4</v>
      </c>
      <c r="P16" s="1080"/>
    </row>
    <row r="17" spans="2:16" s="1" customFormat="1" ht="13.5" customHeight="1">
      <c r="B17" s="83" t="s">
        <v>92</v>
      </c>
      <c r="C17" s="11" t="s">
        <v>68</v>
      </c>
      <c r="D17" s="354" t="s">
        <v>70</v>
      </c>
      <c r="E17" s="468">
        <v>4.9</v>
      </c>
      <c r="F17" s="468">
        <v>4.7</v>
      </c>
      <c r="G17" s="468">
        <v>4.9</v>
      </c>
      <c r="H17" s="468">
        <v>5.7</v>
      </c>
      <c r="I17" s="468">
        <v>5.4</v>
      </c>
      <c r="J17" s="468">
        <v>5.1</v>
      </c>
      <c r="K17" s="468">
        <v>5.5</v>
      </c>
      <c r="L17" s="370">
        <v>5.2</v>
      </c>
      <c r="M17" s="550">
        <v>5.1</v>
      </c>
      <c r="N17" s="939">
        <v>5.9</v>
      </c>
      <c r="O17" s="1246">
        <v>5</v>
      </c>
      <c r="P17" s="1080"/>
    </row>
    <row r="18" spans="2:16" s="86" customFormat="1" ht="25.5">
      <c r="B18" s="87" t="s">
        <v>94</v>
      </c>
      <c r="C18" s="11" t="s">
        <v>68</v>
      </c>
      <c r="D18" s="463">
        <v>4.74</v>
      </c>
      <c r="E18" s="464">
        <v>5.07</v>
      </c>
      <c r="F18" s="464">
        <v>5.03</v>
      </c>
      <c r="G18" s="464">
        <v>4.83</v>
      </c>
      <c r="H18" s="464">
        <v>4.99</v>
      </c>
      <c r="I18" s="464">
        <v>5.08</v>
      </c>
      <c r="J18" s="470">
        <v>5.1</v>
      </c>
      <c r="K18" s="470">
        <v>4.78</v>
      </c>
      <c r="L18" s="471">
        <v>4.75</v>
      </c>
      <c r="M18" s="550">
        <v>4.82</v>
      </c>
      <c r="N18" s="941">
        <v>4.66</v>
      </c>
      <c r="O18" s="1251">
        <v>4.52</v>
      </c>
      <c r="P18" s="1252"/>
    </row>
    <row r="19" spans="2:16" ht="15" customHeight="1">
      <c r="B19" s="89" t="s">
        <v>95</v>
      </c>
      <c r="C19" s="11" t="s">
        <v>68</v>
      </c>
      <c r="D19" s="463">
        <v>0.64</v>
      </c>
      <c r="E19" s="464">
        <v>0.62</v>
      </c>
      <c r="F19" s="464">
        <v>0.56</v>
      </c>
      <c r="G19" s="464">
        <v>0.54</v>
      </c>
      <c r="H19" s="464">
        <v>0.56</v>
      </c>
      <c r="I19" s="464">
        <v>0.57</v>
      </c>
      <c r="J19" s="464">
        <v>0.56</v>
      </c>
      <c r="K19" s="464">
        <v>0.57</v>
      </c>
      <c r="L19" s="472">
        <v>0.6</v>
      </c>
      <c r="M19" s="550">
        <v>0.67</v>
      </c>
      <c r="N19" s="942">
        <v>0.74</v>
      </c>
      <c r="O19" s="942">
        <v>0.77</v>
      </c>
      <c r="P19" s="772"/>
    </row>
    <row r="20" spans="2:16" s="86" customFormat="1" ht="26.25" customHeight="1">
      <c r="B20" s="88" t="s">
        <v>589</v>
      </c>
      <c r="C20" s="11" t="s">
        <v>68</v>
      </c>
      <c r="D20" s="463">
        <v>0.19</v>
      </c>
      <c r="E20" s="464">
        <v>0.19</v>
      </c>
      <c r="F20" s="464">
        <v>0.17</v>
      </c>
      <c r="G20" s="464">
        <v>0.16</v>
      </c>
      <c r="H20" s="464">
        <v>0.17</v>
      </c>
      <c r="I20" s="464">
        <v>0.19</v>
      </c>
      <c r="J20" s="464">
        <v>0.18</v>
      </c>
      <c r="K20" s="464">
        <v>0.19</v>
      </c>
      <c r="L20" s="472">
        <v>0.18</v>
      </c>
      <c r="M20" s="550">
        <v>0.18</v>
      </c>
      <c r="N20" s="943">
        <v>0.18</v>
      </c>
      <c r="O20" s="943">
        <v>0.22</v>
      </c>
      <c r="P20" s="848"/>
    </row>
    <row r="21" spans="2:16" ht="14.25" customHeight="1">
      <c r="B21" s="83" t="s">
        <v>588</v>
      </c>
      <c r="C21" s="11" t="s">
        <v>68</v>
      </c>
      <c r="D21" s="473">
        <v>0.43</v>
      </c>
      <c r="E21" s="470">
        <v>0.4</v>
      </c>
      <c r="F21" s="470">
        <v>0.35</v>
      </c>
      <c r="G21" s="470">
        <v>0.34</v>
      </c>
      <c r="H21" s="470">
        <v>0.34</v>
      </c>
      <c r="I21" s="470">
        <v>0.33</v>
      </c>
      <c r="J21" s="470">
        <v>0.32</v>
      </c>
      <c r="K21" s="470">
        <v>0.33</v>
      </c>
      <c r="L21" s="472">
        <v>0.36</v>
      </c>
      <c r="M21" s="550">
        <v>0.41</v>
      </c>
      <c r="N21" s="944">
        <v>0.45</v>
      </c>
      <c r="O21" s="944">
        <v>0.43</v>
      </c>
      <c r="P21" s="641"/>
    </row>
    <row r="22" spans="2:16" ht="14.25" customHeight="1">
      <c r="B22" s="83" t="s">
        <v>590</v>
      </c>
      <c r="C22" s="11" t="s">
        <v>68</v>
      </c>
      <c r="D22" s="463">
        <v>0.01</v>
      </c>
      <c r="E22" s="464">
        <v>0.02</v>
      </c>
      <c r="F22" s="464">
        <v>0.03</v>
      </c>
      <c r="G22" s="464">
        <v>0.03</v>
      </c>
      <c r="H22" s="464">
        <v>0.03</v>
      </c>
      <c r="I22" s="464">
        <v>0.03</v>
      </c>
      <c r="J22" s="464">
        <v>0.04</v>
      </c>
      <c r="K22" s="464">
        <v>0.04</v>
      </c>
      <c r="L22" s="472">
        <v>0.03</v>
      </c>
      <c r="M22" s="550">
        <v>0.04</v>
      </c>
      <c r="N22" s="944">
        <v>0.09</v>
      </c>
      <c r="O22" s="1253">
        <v>0.1</v>
      </c>
      <c r="P22" s="1151"/>
    </row>
    <row r="23" spans="2:16" ht="14.25" customHeight="1">
      <c r="B23" s="90" t="s">
        <v>678</v>
      </c>
      <c r="C23" s="91"/>
      <c r="D23" s="463"/>
      <c r="E23" s="464"/>
      <c r="F23" s="464"/>
      <c r="G23" s="464"/>
      <c r="H23" s="464"/>
      <c r="I23" s="464"/>
      <c r="J23" s="464"/>
      <c r="K23" s="464"/>
      <c r="L23" s="371"/>
      <c r="M23" s="553"/>
      <c r="N23" s="941"/>
      <c r="O23" s="941"/>
      <c r="P23" s="642"/>
    </row>
    <row r="24" spans="2:16" ht="25.5">
      <c r="B24" s="92" t="s">
        <v>96</v>
      </c>
      <c r="C24" s="84" t="s">
        <v>97</v>
      </c>
      <c r="D24" s="354" t="s">
        <v>70</v>
      </c>
      <c r="E24" s="355" t="s">
        <v>70</v>
      </c>
      <c r="F24" s="355" t="s">
        <v>70</v>
      </c>
      <c r="G24" s="355" t="s">
        <v>70</v>
      </c>
      <c r="H24" s="900">
        <v>36.3</v>
      </c>
      <c r="I24" s="900">
        <v>40.1</v>
      </c>
      <c r="J24" s="900">
        <v>45.4</v>
      </c>
      <c r="K24" s="900">
        <v>53.7</v>
      </c>
      <c r="L24" s="901">
        <v>58.9</v>
      </c>
      <c r="M24" s="900">
        <v>66.1</v>
      </c>
      <c r="N24" s="945">
        <v>69</v>
      </c>
      <c r="O24" s="945">
        <v>71.3</v>
      </c>
      <c r="P24" s="849"/>
    </row>
    <row r="25" spans="2:16" ht="25.5">
      <c r="B25" s="92" t="s">
        <v>98</v>
      </c>
      <c r="C25" s="84" t="s">
        <v>97</v>
      </c>
      <c r="D25" s="354" t="s">
        <v>70</v>
      </c>
      <c r="E25" s="355" t="s">
        <v>70</v>
      </c>
      <c r="F25" s="355" t="s">
        <v>70</v>
      </c>
      <c r="G25" s="355" t="s">
        <v>70</v>
      </c>
      <c r="H25" s="900">
        <v>26</v>
      </c>
      <c r="I25" s="900">
        <v>30.4</v>
      </c>
      <c r="J25" s="900">
        <v>35.9</v>
      </c>
      <c r="K25" s="900">
        <v>41</v>
      </c>
      <c r="L25" s="901">
        <v>47.6</v>
      </c>
      <c r="M25" s="900">
        <v>58.6</v>
      </c>
      <c r="N25" s="945">
        <v>63.4</v>
      </c>
      <c r="O25" s="945">
        <v>66.6</v>
      </c>
      <c r="P25" s="849"/>
    </row>
    <row r="26" spans="2:16" ht="25.5">
      <c r="B26" s="92" t="s">
        <v>99</v>
      </c>
      <c r="C26" s="84" t="s">
        <v>97</v>
      </c>
      <c r="D26" s="354" t="s">
        <v>70</v>
      </c>
      <c r="E26" s="355" t="s">
        <v>70</v>
      </c>
      <c r="F26" s="355" t="s">
        <v>70</v>
      </c>
      <c r="G26" s="355" t="s">
        <v>70</v>
      </c>
      <c r="H26" s="900">
        <v>8.1</v>
      </c>
      <c r="I26" s="900">
        <v>15.6</v>
      </c>
      <c r="J26" s="900">
        <v>21.6</v>
      </c>
      <c r="K26" s="900">
        <v>29.6</v>
      </c>
      <c r="L26" s="901">
        <v>37.9</v>
      </c>
      <c r="M26" s="900">
        <v>51.1</v>
      </c>
      <c r="N26" s="945">
        <v>56.8</v>
      </c>
      <c r="O26" s="945">
        <v>61.1</v>
      </c>
      <c r="P26" s="849"/>
    </row>
    <row r="27" spans="2:16" ht="15.75" customHeight="1">
      <c r="B27" s="90" t="s">
        <v>679</v>
      </c>
      <c r="C27" s="91"/>
      <c r="D27" s="354"/>
      <c r="E27" s="355"/>
      <c r="F27" s="355"/>
      <c r="G27" s="355"/>
      <c r="H27" s="466"/>
      <c r="I27" s="466"/>
      <c r="J27" s="466"/>
      <c r="K27" s="466"/>
      <c r="L27" s="467"/>
      <c r="M27" s="466"/>
      <c r="N27" s="946"/>
      <c r="O27" s="946"/>
      <c r="P27" s="902"/>
    </row>
    <row r="28" spans="2:16" ht="25.5">
      <c r="B28" s="92" t="s">
        <v>96</v>
      </c>
      <c r="C28" s="84" t="s">
        <v>100</v>
      </c>
      <c r="D28" s="354" t="s">
        <v>70</v>
      </c>
      <c r="E28" s="355" t="s">
        <v>70</v>
      </c>
      <c r="F28" s="355" t="s">
        <v>70</v>
      </c>
      <c r="G28" s="355" t="s">
        <v>70</v>
      </c>
      <c r="H28" s="466">
        <v>91.7</v>
      </c>
      <c r="I28" s="466">
        <v>92</v>
      </c>
      <c r="J28" s="466">
        <v>93.1</v>
      </c>
      <c r="K28" s="466">
        <v>95.2</v>
      </c>
      <c r="L28" s="467">
        <v>94.9</v>
      </c>
      <c r="M28" s="466">
        <v>92.6</v>
      </c>
      <c r="N28" s="944">
        <v>97.1</v>
      </c>
      <c r="O28" s="944">
        <v>95.7</v>
      </c>
      <c r="P28" s="641"/>
    </row>
    <row r="29" spans="2:16" ht="25.5">
      <c r="B29" s="92" t="s">
        <v>101</v>
      </c>
      <c r="C29" s="84" t="s">
        <v>100</v>
      </c>
      <c r="D29" s="354" t="s">
        <v>70</v>
      </c>
      <c r="E29" s="355" t="s">
        <v>70</v>
      </c>
      <c r="F29" s="355" t="s">
        <v>70</v>
      </c>
      <c r="G29" s="355" t="s">
        <v>70</v>
      </c>
      <c r="H29" s="466">
        <v>85.1</v>
      </c>
      <c r="I29" s="466">
        <v>86.1</v>
      </c>
      <c r="J29" s="466">
        <v>88.9</v>
      </c>
      <c r="K29" s="466">
        <v>91.7</v>
      </c>
      <c r="L29" s="467">
        <v>92.6</v>
      </c>
      <c r="M29" s="466">
        <v>90.1</v>
      </c>
      <c r="N29" s="944">
        <v>95.8</v>
      </c>
      <c r="O29" s="944">
        <v>93.9</v>
      </c>
      <c r="P29" s="641"/>
    </row>
    <row r="30" spans="2:16" ht="33" customHeight="1" thickBot="1">
      <c r="B30" s="93" t="s">
        <v>99</v>
      </c>
      <c r="C30" s="94" t="s">
        <v>100</v>
      </c>
      <c r="D30" s="356" t="s">
        <v>70</v>
      </c>
      <c r="E30" s="357" t="s">
        <v>70</v>
      </c>
      <c r="F30" s="357" t="s">
        <v>70</v>
      </c>
      <c r="G30" s="357" t="s">
        <v>70</v>
      </c>
      <c r="H30" s="474">
        <v>27.8</v>
      </c>
      <c r="I30" s="475">
        <v>42.3</v>
      </c>
      <c r="J30" s="475">
        <v>46.4</v>
      </c>
      <c r="K30" s="475">
        <v>53.3</v>
      </c>
      <c r="L30" s="476">
        <v>58.7</v>
      </c>
      <c r="M30" s="475">
        <v>58.1</v>
      </c>
      <c r="N30" s="947">
        <v>69</v>
      </c>
      <c r="O30" s="947">
        <v>77.5</v>
      </c>
      <c r="P30" s="643"/>
    </row>
    <row r="31" spans="1:3" ht="14.25" customHeight="1">
      <c r="A31" s="95"/>
      <c r="B31" s="96"/>
      <c r="C31" s="95"/>
    </row>
    <row r="32" spans="2:12" ht="14.25" customHeight="1">
      <c r="B32" s="1463" t="s">
        <v>102</v>
      </c>
      <c r="C32" s="1469"/>
      <c r="D32" s="1469"/>
      <c r="E32" s="1469"/>
      <c r="F32" s="1469"/>
      <c r="G32" s="1469"/>
      <c r="H32" s="1469"/>
      <c r="I32" s="1469"/>
      <c r="J32" s="1469"/>
      <c r="K32" s="97"/>
      <c r="L32" s="97"/>
    </row>
    <row r="33" spans="2:12" ht="14.25" customHeight="1">
      <c r="B33" s="1470" t="s">
        <v>843</v>
      </c>
      <c r="C33" s="1419"/>
      <c r="D33" s="1419"/>
      <c r="E33" s="1419"/>
      <c r="F33" s="1419"/>
      <c r="G33" s="1419"/>
      <c r="H33" s="345"/>
      <c r="I33" s="345"/>
      <c r="J33" s="345"/>
      <c r="K33" s="97"/>
      <c r="L33" s="97"/>
    </row>
    <row r="34" spans="2:12" ht="26.25" customHeight="1">
      <c r="B34" s="1463" t="s">
        <v>680</v>
      </c>
      <c r="C34" s="1464"/>
      <c r="D34" s="1464"/>
      <c r="E34" s="1464"/>
      <c r="F34" s="1464"/>
      <c r="G34" s="1464"/>
      <c r="H34" s="1464"/>
      <c r="I34" s="1464"/>
      <c r="J34" s="1464"/>
      <c r="K34" s="1464"/>
      <c r="L34" s="97"/>
    </row>
    <row r="35" spans="2:12" ht="27.75" customHeight="1">
      <c r="B35" s="1463" t="s">
        <v>681</v>
      </c>
      <c r="C35" s="1464"/>
      <c r="D35" s="1464"/>
      <c r="E35" s="1464"/>
      <c r="F35" s="1464"/>
      <c r="G35" s="1464"/>
      <c r="H35" s="1464"/>
      <c r="I35" s="1464"/>
      <c r="J35" s="1464"/>
      <c r="K35" s="1464"/>
      <c r="L35" s="1464"/>
    </row>
    <row r="36" spans="2:12" ht="14.25">
      <c r="B36" s="98" t="s">
        <v>682</v>
      </c>
      <c r="C36" s="97"/>
      <c r="D36" s="97"/>
      <c r="E36" s="97"/>
      <c r="F36" s="97"/>
      <c r="G36" s="97"/>
      <c r="H36" s="97"/>
      <c r="I36" s="97"/>
      <c r="J36" s="97"/>
      <c r="K36" s="97"/>
      <c r="L36" s="97"/>
    </row>
    <row r="37" spans="1:3" ht="14.25">
      <c r="A37" s="95"/>
      <c r="B37" s="99" t="s">
        <v>683</v>
      </c>
      <c r="C37" s="95"/>
    </row>
    <row r="38" spans="1:3" ht="14.25">
      <c r="A38" s="95"/>
      <c r="B38" s="100" t="s">
        <v>684</v>
      </c>
      <c r="C38" s="95"/>
    </row>
    <row r="39" ht="12.75">
      <c r="A39" s="95"/>
    </row>
    <row r="40" spans="1:3" ht="12.75">
      <c r="A40" s="95"/>
      <c r="B40" s="1119"/>
      <c r="C40" s="95"/>
    </row>
    <row r="41" spans="1:12" ht="14.25">
      <c r="A41" s="95"/>
      <c r="B41" s="101"/>
      <c r="C41" s="102"/>
      <c r="D41" s="102"/>
      <c r="E41" s="102"/>
      <c r="F41" s="102"/>
      <c r="G41" s="102"/>
      <c r="H41" s="102"/>
      <c r="I41" s="102"/>
      <c r="J41" s="102"/>
      <c r="K41" s="102"/>
      <c r="L41" s="102"/>
    </row>
    <row r="42" spans="1:12" ht="18.75" customHeight="1">
      <c r="A42" s="95"/>
      <c r="B42" s="1465"/>
      <c r="C42" s="1466"/>
      <c r="D42" s="1466"/>
      <c r="E42" s="1466"/>
      <c r="F42" s="1466"/>
      <c r="G42" s="1466"/>
      <c r="H42" s="1466"/>
      <c r="I42" s="1466"/>
      <c r="J42" s="1466"/>
      <c r="K42" s="1466"/>
      <c r="L42" s="1466"/>
    </row>
    <row r="43" spans="1:12" ht="14.25">
      <c r="A43" s="95"/>
      <c r="B43" s="101"/>
      <c r="C43" s="102"/>
      <c r="D43" s="102"/>
      <c r="E43" s="102"/>
      <c r="F43" s="102"/>
      <c r="G43" s="102"/>
      <c r="H43" s="102"/>
      <c r="I43" s="102"/>
      <c r="J43" s="102"/>
      <c r="K43" s="102"/>
      <c r="L43" s="102"/>
    </row>
    <row r="44" spans="1:12" ht="14.25">
      <c r="A44" s="95"/>
      <c r="B44" s="101"/>
      <c r="C44" s="102"/>
      <c r="D44" s="102"/>
      <c r="E44" s="102"/>
      <c r="F44" s="102"/>
      <c r="G44" s="102"/>
      <c r="H44" s="102"/>
      <c r="I44" s="102"/>
      <c r="J44" s="102"/>
      <c r="K44" s="102"/>
      <c r="L44" s="102"/>
    </row>
    <row r="45" spans="1:3" ht="12.75">
      <c r="A45" s="95"/>
      <c r="B45" s="95"/>
      <c r="C45" s="95"/>
    </row>
    <row r="46" spans="1:3" ht="12.75">
      <c r="A46" s="95"/>
      <c r="B46" s="95"/>
      <c r="C46" s="95"/>
    </row>
    <row r="47" spans="1:3" ht="12.75">
      <c r="A47" s="95"/>
      <c r="B47" s="95"/>
      <c r="C47" s="95"/>
    </row>
    <row r="48" spans="1:3" ht="12.75">
      <c r="A48" s="95"/>
      <c r="B48" s="95"/>
      <c r="C48" s="95"/>
    </row>
    <row r="49" spans="1:3" ht="12.75">
      <c r="A49" s="95"/>
      <c r="B49" s="95"/>
      <c r="C49" s="95"/>
    </row>
    <row r="50" spans="1:3" ht="12.75">
      <c r="A50" s="95"/>
      <c r="B50" s="95"/>
      <c r="C50" s="95"/>
    </row>
    <row r="51" spans="1:3" ht="12.75">
      <c r="A51" s="95"/>
      <c r="B51" s="95"/>
      <c r="C51" s="95"/>
    </row>
    <row r="52" spans="1:3" ht="12.75">
      <c r="A52" s="95"/>
      <c r="B52" s="95"/>
      <c r="C52" s="95"/>
    </row>
    <row r="53" spans="1:3" ht="12.75">
      <c r="A53" s="95"/>
      <c r="B53" s="95"/>
      <c r="C53" s="95"/>
    </row>
    <row r="54" spans="1:3" ht="12.75">
      <c r="A54" s="95"/>
      <c r="B54" s="95"/>
      <c r="C54" s="95"/>
    </row>
    <row r="55" spans="1:3" ht="12.75">
      <c r="A55" s="95"/>
      <c r="B55" s="95"/>
      <c r="C55" s="95"/>
    </row>
    <row r="56" spans="1:3" ht="12.75">
      <c r="A56" s="95"/>
      <c r="B56" s="95"/>
      <c r="C56" s="95"/>
    </row>
    <row r="57" spans="1:3" ht="12.75">
      <c r="A57" s="95"/>
      <c r="B57" s="95"/>
      <c r="C57" s="95"/>
    </row>
    <row r="58" spans="1:3" ht="12.75">
      <c r="A58" s="95"/>
      <c r="B58" s="95"/>
      <c r="C58" s="95"/>
    </row>
    <row r="59" spans="1:3" ht="12.75">
      <c r="A59" s="95"/>
      <c r="B59" s="95"/>
      <c r="C59" s="95"/>
    </row>
    <row r="60" spans="1:3" ht="12.75">
      <c r="A60" s="95"/>
      <c r="B60" s="95"/>
      <c r="C60" s="95"/>
    </row>
    <row r="61" spans="1:3" ht="12.75">
      <c r="A61" s="95"/>
      <c r="B61" s="95"/>
      <c r="C61" s="95"/>
    </row>
    <row r="62" spans="1:3" ht="12.75">
      <c r="A62" s="95"/>
      <c r="B62" s="95"/>
      <c r="C62" s="95"/>
    </row>
    <row r="63" spans="1:3" ht="12.75">
      <c r="A63" s="95"/>
      <c r="B63" s="95"/>
      <c r="C63" s="95"/>
    </row>
    <row r="64" spans="1:3" ht="12.75">
      <c r="A64" s="95"/>
      <c r="B64" s="95"/>
      <c r="C64" s="95"/>
    </row>
    <row r="65" spans="1:3" ht="12.75">
      <c r="A65" s="95"/>
      <c r="B65" s="95"/>
      <c r="C65" s="95"/>
    </row>
    <row r="66" spans="1:3" ht="12.75">
      <c r="A66" s="95"/>
      <c r="B66" s="95"/>
      <c r="C66" s="95"/>
    </row>
    <row r="67" spans="1:3" ht="12.75">
      <c r="A67" s="95"/>
      <c r="B67" s="95"/>
      <c r="C67" s="95"/>
    </row>
    <row r="68" spans="1:3" ht="12.75">
      <c r="A68" s="95"/>
      <c r="B68" s="95"/>
      <c r="C68" s="95"/>
    </row>
    <row r="69" spans="1:3" ht="12.75">
      <c r="A69" s="95"/>
      <c r="B69" s="95"/>
      <c r="C69" s="95"/>
    </row>
    <row r="70" spans="1:3" ht="12.75">
      <c r="A70" s="95"/>
      <c r="B70" s="95"/>
      <c r="C70" s="95"/>
    </row>
    <row r="71" spans="1:3" ht="12.75">
      <c r="A71" s="95"/>
      <c r="B71" s="95"/>
      <c r="C71" s="95"/>
    </row>
    <row r="72" spans="1:3" ht="12.75">
      <c r="A72" s="95"/>
      <c r="B72" s="95"/>
      <c r="C72" s="95"/>
    </row>
    <row r="73" spans="1:3" ht="12.75">
      <c r="A73" s="95"/>
      <c r="B73" s="95"/>
      <c r="C73" s="95"/>
    </row>
    <row r="74" spans="1:3" ht="12.75">
      <c r="A74" s="95"/>
      <c r="B74" s="95"/>
      <c r="C74" s="95"/>
    </row>
    <row r="75" spans="1:3" ht="12.75">
      <c r="A75" s="95"/>
      <c r="B75" s="95"/>
      <c r="C75" s="95"/>
    </row>
    <row r="76" spans="1:3" ht="12.75">
      <c r="A76" s="95"/>
      <c r="B76" s="95"/>
      <c r="C76" s="95"/>
    </row>
  </sheetData>
  <sheetProtection/>
  <mergeCells count="8">
    <mergeCell ref="N2:O2"/>
    <mergeCell ref="B35:L35"/>
    <mergeCell ref="B42:L42"/>
    <mergeCell ref="F2:G2"/>
    <mergeCell ref="B4:C4"/>
    <mergeCell ref="B32:J32"/>
    <mergeCell ref="B34:K34"/>
    <mergeCell ref="B33:G33"/>
  </mergeCells>
  <hyperlinks>
    <hyperlink ref="F2:G2" location="'LIST OF TABLES'!A1" display="Return to contents"/>
    <hyperlink ref="N2:O2" location="'LIST OF TABLES'!A1" display="Return to 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Kościńska Wiesława</cp:lastModifiedBy>
  <cp:lastPrinted>2012-02-13T15:08:47Z</cp:lastPrinted>
  <dcterms:created xsi:type="dcterms:W3CDTF">1997-02-26T13:46:56Z</dcterms:created>
  <dcterms:modified xsi:type="dcterms:W3CDTF">2013-02-28T12:23:26Z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